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90" yWindow="-90" windowWidth="11445" windowHeight="13920"/>
  </bookViews>
  <sheets>
    <sheet name="Informationen bzgl. Ablauf" sheetId="2" r:id="rId1"/>
    <sheet name="Antrag E-Mobi!_FM2" sheetId="1" r:id="rId2"/>
    <sheet name="Zuwendungsbescheid (gesperrt)" sheetId="3" r:id="rId3"/>
  </sheets>
  <definedNames>
    <definedName name="_ftn1" localSheetId="1">'Antrag E-Mobi!_FM2'!$B$113</definedName>
    <definedName name="_ftnref1" localSheetId="1">'Antrag E-Mobi!_FM2'!$B$106</definedName>
    <definedName name="Auswahl">'Antrag E-Mobi!_FM2'!$S$16:$S$21</definedName>
    <definedName name="_xlnm.Print_Area" localSheetId="1">'Antrag E-Mobi!_FM2'!$A$1:$G$129</definedName>
    <definedName name="_xlnm.Print_Area" localSheetId="2">'Zuwendungsbescheid (gesperrt)'!$B$1:$I$65</definedName>
    <definedName name="Gebäudetyp">'Antrag E-Mobi!_FM2'!$I$45:$I$65</definedName>
  </definedNames>
  <calcPr calcId="145621"/>
</workbook>
</file>

<file path=xl/calcChain.xml><?xml version="1.0" encoding="utf-8"?>
<calcChain xmlns="http://schemas.openxmlformats.org/spreadsheetml/2006/main">
  <c r="I19" i="3" l="1"/>
  <c r="D35" i="3"/>
  <c r="D37" i="3" s="1"/>
  <c r="G58" i="3"/>
  <c r="D51" i="3" l="1"/>
  <c r="D52" i="3"/>
  <c r="D50" i="3"/>
  <c r="D30" i="3"/>
  <c r="B12" i="3"/>
  <c r="B11" i="3"/>
  <c r="B10" i="3"/>
  <c r="B9" i="3"/>
  <c r="B57" i="1" l="1"/>
  <c r="B59" i="1"/>
  <c r="B63" i="1" l="1"/>
  <c r="B86" i="1" l="1"/>
  <c r="B88" i="1"/>
  <c r="B87" i="1"/>
  <c r="B61" i="1"/>
  <c r="B67" i="1" l="1"/>
  <c r="B81" i="1"/>
  <c r="B95" i="1"/>
  <c r="B91" i="1"/>
  <c r="B52" i="1"/>
  <c r="B50" i="1"/>
  <c r="B49" i="1"/>
  <c r="B66" i="1"/>
  <c r="B48" i="1"/>
  <c r="B93" i="1"/>
  <c r="B14" i="1" l="1"/>
  <c r="B89" i="1"/>
</calcChain>
</file>

<file path=xl/sharedStrings.xml><?xml version="1.0" encoding="utf-8"?>
<sst xmlns="http://schemas.openxmlformats.org/spreadsheetml/2006/main" count="409" uniqueCount="264">
  <si>
    <t>Adresszusatz</t>
  </si>
  <si>
    <t>PLZ</t>
  </si>
  <si>
    <t>Ort</t>
  </si>
  <si>
    <t>E-Mail</t>
  </si>
  <si>
    <t xml:space="preserve">Straße </t>
  </si>
  <si>
    <t>Hausnummer</t>
  </si>
  <si>
    <t>Kirchengemeinde</t>
  </si>
  <si>
    <t>Dekanat</t>
  </si>
  <si>
    <t>Schule der Schulstiftung</t>
  </si>
  <si>
    <t>Tagungshaus</t>
  </si>
  <si>
    <t>Verwaltungszentrum</t>
  </si>
  <si>
    <t>Rechtsform</t>
  </si>
  <si>
    <t xml:space="preserve">Vorname des Ansprechpartners </t>
  </si>
  <si>
    <t xml:space="preserve">Nachname des Ansprechpartners </t>
  </si>
  <si>
    <t>Sind Sie KSE-Kunde?</t>
  </si>
  <si>
    <t>Anderer</t>
  </si>
  <si>
    <t>Antragstellende Institution</t>
  </si>
  <si>
    <t>Name der antragstellenden Institution</t>
  </si>
  <si>
    <t>Bitte benennen Sie die Art, falls andere:</t>
  </si>
  <si>
    <t>Handy-Nummer</t>
  </si>
  <si>
    <t>ja</t>
  </si>
  <si>
    <t>nein</t>
  </si>
  <si>
    <t>Brennstoffzelle</t>
  </si>
  <si>
    <t>BHKW (Blockheizkraftwerk)</t>
  </si>
  <si>
    <t>Bitte spezifizieren Sie die PV-Anlage</t>
  </si>
  <si>
    <t xml:space="preserve">PV-Photovoltaik-Anlage </t>
  </si>
  <si>
    <t>Volleinspeisung</t>
  </si>
  <si>
    <t>Eigenverbrauch</t>
  </si>
  <si>
    <t>Einspeisung und Eigenverbrauch</t>
  </si>
  <si>
    <t>stromgeführt, Bio-Kraftstoffanteil</t>
  </si>
  <si>
    <t>wärmegeführt, Bio-Kraftstoffanteil</t>
  </si>
  <si>
    <t>wärmegeführt, kein Bio-Kraftstoffanteil</t>
  </si>
  <si>
    <t>stromgeführt, kein Bio-Kraftstoffanteil</t>
  </si>
  <si>
    <t>Andere</t>
  </si>
  <si>
    <t>Bitte auswählen!</t>
  </si>
  <si>
    <t>Umgehend</t>
  </si>
  <si>
    <t>nächstes Quartal</t>
  </si>
  <si>
    <t>nächstes Halbjahr</t>
  </si>
  <si>
    <t xml:space="preserve">nächstes Jahr </t>
  </si>
  <si>
    <t>Unterschrift</t>
  </si>
  <si>
    <t>Datum</t>
  </si>
  <si>
    <t xml:space="preserve">Versions-Nr.: </t>
  </si>
  <si>
    <t>Mit der Unterschrift bestätige ich, dass</t>
  </si>
  <si>
    <t>□</t>
  </si>
  <si>
    <t>der Fördermittelgeber keine Haftung übernehmen kann.</t>
  </si>
  <si>
    <t>Ich willige ein, dass die in den Antragsunterlagen enthaltenen Daten zum Zweck der ordnungsgemäßen Bearbeitung elektronisch verarbeitet und gespeichert werden. Zudem sind die Klimaschutzmanager oder von ihnen beauftragte Institutionen befugt, die Daten statistisch auszuwerten und die Ergebnisse dieser Auswertungen in anonymisierter Form zu veröffentlichen.</t>
  </si>
  <si>
    <t>Falls o.g. Erzeuger in Planung, bitte geben Sie Installationsdatum (ca.) an.</t>
  </si>
  <si>
    <t>Bitte ggf. auswählen!</t>
  </si>
  <si>
    <t xml:space="preserve">ja </t>
  </si>
  <si>
    <t>nein, aber geplant</t>
  </si>
  <si>
    <t>Bitte spezifizieren Sie das BHKW.</t>
  </si>
  <si>
    <t>bestimmtes Datum</t>
  </si>
  <si>
    <t>Falls bestimmtes Datum bekannt, bitte eintragen:</t>
  </si>
  <si>
    <t xml:space="preserve">Bitte auswählen! </t>
  </si>
  <si>
    <t>Telefonnummer (bitte jeweils vervollständigen)</t>
  </si>
  <si>
    <t>Die DRS erhält die zeitlich und inhaltlich uneingeschränkte Berechtigung über die durchgeführten Maßnahmen öffentlich berichten zu dürfen, inkl. aller vorliegenden Daten, Bilder, Einsparungsergebnisse und Informationen.</t>
  </si>
  <si>
    <t>Bischöfliches Ordinariat Rottenburg-Stuttgart</t>
  </si>
  <si>
    <t>Hauptabteilung XI - Kirche und Gesellschaft</t>
  </si>
  <si>
    <t>Fachbereich Gerechtigkeit, Frieden, Bewahrung der Schöpfung</t>
  </si>
  <si>
    <t>Postfach 70 01 37, 70571 Stuttgart</t>
  </si>
  <si>
    <t xml:space="preserve">Wir möchten Ihnen hier ein paar Hinweise bzgl. des Vorgehens zur Beantragung der Förderung geben und Vorgaben machen. </t>
  </si>
  <si>
    <t xml:space="preserve">Bitte lesen Sie die zur Verfügung gestellten Informationen vorab gründlich durch. </t>
  </si>
  <si>
    <t xml:space="preserve">Bei Rückfragen, Anregungen steht Ihnen u.a. der Klimaschutzmanager Hr. Brandstetter (Umwelt@bo.drs.de, 0711/9791-1080 bzw. -1083) zur Verfügung. </t>
  </si>
  <si>
    <t>Formales, Rechtliches und Unterschrift</t>
  </si>
  <si>
    <t xml:space="preserve">Nachname </t>
  </si>
  <si>
    <t xml:space="preserve">Vorname </t>
  </si>
  <si>
    <t xml:space="preserve">Telefonnummer </t>
  </si>
  <si>
    <t xml:space="preserve">Handy-Nummer </t>
  </si>
  <si>
    <t xml:space="preserve">E-Mail </t>
  </si>
  <si>
    <t xml:space="preserve">Wird vor Ort regenerativer Strom für Eigenverbrauch erzeugt bzw. ist dies geplant? </t>
  </si>
  <si>
    <t>Seite 1/2</t>
  </si>
  <si>
    <t>Seite 2/2</t>
  </si>
  <si>
    <t>______________________________________</t>
  </si>
  <si>
    <t>der digital zu übersendete Antrag (Excel) mit dem hier vorliegenden ausgedruckten Antrag übereinstimmt.</t>
  </si>
  <si>
    <t>Füllen Sie für jedes Rad einen gesonderten eigenständigen Antrag aus. Danke.</t>
  </si>
  <si>
    <t>Art der Einrichtung (mind. in 50% Trägerschaft der verfassten Kirche)</t>
  </si>
  <si>
    <t>Name des Standorts (nur auszufüllen, falls es sich nicht um obige Institution handelt)</t>
  </si>
  <si>
    <t>Fragebogen</t>
  </si>
  <si>
    <t>Wie viele Fahrräder werden Sie mit dieser Förderung beantragen?</t>
  </si>
  <si>
    <t>Ersatz fossilen Fahrzeugs</t>
  </si>
  <si>
    <t>Reduktion fossil betriebener Kurzstreckenfahrten</t>
  </si>
  <si>
    <t>Transport von Lasten</t>
  </si>
  <si>
    <t>Bitte benennen Sie den Zweck, falls "anderer":</t>
  </si>
  <si>
    <t>Welche Häufigkeit nehmen Sie an, dass das Fahrrad genutzt wird?</t>
  </si>
  <si>
    <t>nahezu täglich</t>
  </si>
  <si>
    <t>wöchentlich</t>
  </si>
  <si>
    <t>unregelmäßig</t>
  </si>
  <si>
    <t>k.A.</t>
  </si>
  <si>
    <t>1 bis 2x pro Monat</t>
  </si>
  <si>
    <t>ganzjährig</t>
  </si>
  <si>
    <t>Frühjahr bis Herbst</t>
  </si>
  <si>
    <t>nur Sommers</t>
  </si>
  <si>
    <t>Durch wie viele Personen wird das Fahrrad vornehmlich genutzt?</t>
  </si>
  <si>
    <t>mehr als 5</t>
  </si>
  <si>
    <t>Kirchliches Amtsblatt</t>
  </si>
  <si>
    <t>Homepage</t>
  </si>
  <si>
    <t>Flyer</t>
  </si>
  <si>
    <t>Veranstaltung</t>
  </si>
  <si>
    <t>Mündlich</t>
  </si>
  <si>
    <t>Anders</t>
  </si>
  <si>
    <t>Wurde / Wird das Fahrrad von obigen Personen probegefahren?</t>
  </si>
  <si>
    <t>ja, aber nicht von allen</t>
  </si>
  <si>
    <t>noch nicht bekannt</t>
  </si>
  <si>
    <t>Ist Ihre Institution offen für Schulungsangebote (z.B. Energiemanagement, Heizungen)?</t>
  </si>
  <si>
    <t>S-Pedelec (45 km/h)</t>
  </si>
  <si>
    <t>Lastenrad</t>
  </si>
  <si>
    <t>E-Bike (auch ohne Tretunterstützung)</t>
  </si>
  <si>
    <t>Lastenrad zur Personenbeförderung</t>
  </si>
  <si>
    <t>Anderes</t>
  </si>
  <si>
    <t>Falls "anderes", welche Art?</t>
  </si>
  <si>
    <t>Pedelec (25 km/h) - Trecking-/Stadtrad</t>
  </si>
  <si>
    <t>Pedelec (25 km/h) - Mountainbike</t>
  </si>
  <si>
    <t>Notwendigkeit, da z.B. Mitarbeiter ohne KFZ-Führerschein</t>
  </si>
  <si>
    <t>gesteigerte Flexibilität</t>
  </si>
  <si>
    <t>nein, aber zukünftig angedacht</t>
  </si>
  <si>
    <t>Kleinkraftrad</t>
  </si>
  <si>
    <t>Kraftrad</t>
  </si>
  <si>
    <t>PKW benzinbetrieben</t>
  </si>
  <si>
    <t>PKW dieselbetrieben</t>
  </si>
  <si>
    <t>ich mich verpflichte, über den (zukünftigen) Ausbau von Elektro-Fahrrädern in meinem Fuhrpark dem Fachbereich Umwelt unaufgefordert mitzuteilen.</t>
  </si>
  <si>
    <t xml:space="preserve">die Finanzierung der Gesamtaufwendungen und der Folgekosten sichergestellt ist. </t>
  </si>
  <si>
    <t xml:space="preserve">das Rad vor der Förderzusage duch die DRS noch nicht gekauft worden ist. </t>
  </si>
  <si>
    <t>ich für Rückfragen bzw. aktive Mitarbeit, z.B. hinsichtlich Öffentlichkeitsarbeit und Erhebungszwecken, zur Verfügung stehe und das Logo des Fördergebers, das mir übersandt wird, gut lesbar anbringe.</t>
  </si>
  <si>
    <t>nur weiblich</t>
  </si>
  <si>
    <t>vorrangig weiblich</t>
  </si>
  <si>
    <t>gemischt</t>
  </si>
  <si>
    <t>vorrangig männlich</t>
  </si>
  <si>
    <t>nur männlich</t>
  </si>
  <si>
    <t>divers</t>
  </si>
  <si>
    <r>
      <t xml:space="preserve">Um Ihre Daten besser verarbeiten zu können, füllen Sie den Antrag auf dem Tabellenblatt </t>
    </r>
    <r>
      <rPr>
        <sz val="11"/>
        <color theme="9"/>
        <rFont val="Calibri"/>
        <family val="2"/>
        <scheme val="minor"/>
      </rPr>
      <t>"Antrag E-Mobi!_FM2"</t>
    </r>
    <r>
      <rPr>
        <sz val="11"/>
        <color theme="1"/>
        <rFont val="Calibri"/>
        <family val="2"/>
        <scheme val="minor"/>
      </rPr>
      <t xml:space="preserve"> grundsätzlich am PC - und nicht handschriftlich - so vollständig wie möglich aus. </t>
    </r>
  </si>
  <si>
    <t>Bitte die   □-Felder  ankreuzen, um die Förderung beantragen zu können.</t>
  </si>
  <si>
    <t>Im Freien</t>
  </si>
  <si>
    <t>Abstellraum ist in Planung</t>
  </si>
  <si>
    <t>Unter Dach, nicht öffentlich zugänglich (z.B. Garage)</t>
  </si>
  <si>
    <t>Unter Dach, aber öffentlich zugänglich (z.B. Carport)</t>
  </si>
  <si>
    <t>&lt; 500 km</t>
  </si>
  <si>
    <t>500 bis 1000 km</t>
  </si>
  <si>
    <t>&gt; 1000 km</t>
  </si>
  <si>
    <t>nein, noch nicht aber gute Idee</t>
  </si>
  <si>
    <t xml:space="preserve">Wann wird das Fahrrad gekauft? </t>
  </si>
  <si>
    <t>Standortdaten des Fahrrads sowie Verantwortlicher bzgl. Wartung, Service, Ausgabe,…</t>
  </si>
  <si>
    <t>Wie beurteilen Sie die Übersichtlichkeit?</t>
  </si>
  <si>
    <t>Wie zufrieden sind Sie mit dem Antragsformular?</t>
  </si>
  <si>
    <t>Feedback und Anregung (jeweils in Noten, d.h. 1=sehr gut,...)</t>
  </si>
  <si>
    <t>Wann wird das Fahrrad genutzt?</t>
  </si>
  <si>
    <t>Bei wem wird das Fahrrad gekauft?</t>
  </si>
  <si>
    <t>Internet-Shop</t>
  </si>
  <si>
    <t>Falls "anderer", bitte spezifizieren Sie den Verkäufer.</t>
  </si>
  <si>
    <t>Falls "ja", bitte informieren Sie uns rechtzeitig darüber.</t>
  </si>
  <si>
    <t>Stadtradeln</t>
  </si>
  <si>
    <t>AOK-Mit dem Rad zur Arbeit</t>
  </si>
  <si>
    <t>beide</t>
  </si>
  <si>
    <t>weitere</t>
  </si>
  <si>
    <t>Planen Sie bei (einer der) folgenden Rad-Aktionen mitzumachen?</t>
  </si>
  <si>
    <t>ja, allerdings privates E-Rad</t>
  </si>
  <si>
    <r>
      <t xml:space="preserve">Werden Sie zusätzliches Equipment (Helm, Regenbekleidung,…) </t>
    </r>
    <r>
      <rPr>
        <i/>
        <sz val="11"/>
        <color theme="1"/>
        <rFont val="Calibri"/>
        <family val="2"/>
        <scheme val="minor"/>
      </rPr>
      <t>ungefördert</t>
    </r>
    <r>
      <rPr>
        <sz val="11"/>
        <color theme="1"/>
        <rFont val="Calibri"/>
        <family val="2"/>
        <scheme val="minor"/>
      </rPr>
      <t xml:space="preserve"> kaufen?</t>
    </r>
  </si>
  <si>
    <r>
      <t xml:space="preserve">Werden Sie zusätzliche Radkomponenten (Schloß, zweiter Akku,…) </t>
    </r>
    <r>
      <rPr>
        <i/>
        <sz val="11"/>
        <color theme="1"/>
        <rFont val="Calibri"/>
        <family val="2"/>
        <scheme val="minor"/>
      </rPr>
      <t>ungefördert</t>
    </r>
    <r>
      <rPr>
        <sz val="11"/>
        <color theme="1"/>
        <rFont val="Calibri"/>
        <family val="2"/>
        <scheme val="minor"/>
      </rPr>
      <t xml:space="preserve"> kaufen?</t>
    </r>
  </si>
  <si>
    <t>Sozialstation</t>
  </si>
  <si>
    <t>Verantwortlicher vor Ort (nur auszufüllen, falls es sich nicht um obige Person handelt)</t>
  </si>
  <si>
    <t>Antrag auf Förderung von Emobilität (E-Mobi!) - Fördermaßnahme 2: Elektrounterstützte Dienst-Fahrräder</t>
  </si>
  <si>
    <t xml:space="preserve">Informationen zum Antrag auf Förderung von Emobilität (E-Mobi!) - Fördermaßnahme 2: Kauf von elektrounterstützten Dienst-Fahrrädern </t>
  </si>
  <si>
    <t>Fortsetzung Fragebogen</t>
  </si>
  <si>
    <t>Wie sind Sie auf diese Förderung aufmerksam geworden?</t>
  </si>
  <si>
    <t>Falls ja, bitte tragen Sie die Fördermaßnahme samt Link ein.</t>
  </si>
  <si>
    <t>Wird ein fossilbetriebenes Fahrzeug abgewrackt, um Zusatzförderung zu beantragen?</t>
  </si>
  <si>
    <t>Wird (zukünftig) regenerativer bzw. Ökostrom bezogen (für FM 2 keine Voraussetzung)?</t>
  </si>
  <si>
    <t>Falls "ja", um welches Fahrzeug handelt es sich?</t>
  </si>
  <si>
    <t>die vorstehenden und in den Anlagen zu diesem Antrag gemachten Angaben richtig sowie vollständig sind. Es ist bekannt, dass falsche Angaben die Rückforderung des bewilligten Zuschusses zur Folge haben können. Änderungen und Abweichungen sind unverzüglich mitzuteilen.</t>
  </si>
  <si>
    <t xml:space="preserve">Subventionsbetrug strafbar ist. </t>
  </si>
  <si>
    <t>Ich erkläre, dass ich sämtliche Angaben nach besten (Ge)Wissen gemacht habe und sie durch entsprechende Unterlagen belegen kann.</t>
  </si>
  <si>
    <t>Gibt es PR-Aktionen bei der Einführung des Rads (z.B. Pressemitteilung)?</t>
  </si>
  <si>
    <t xml:space="preserve">…generellen Kommentare </t>
  </si>
  <si>
    <t>…realistische Wünsche</t>
  </si>
  <si>
    <t>Waren die Informationen für Sie klar, strukturiert und leicht auffindbar?</t>
  </si>
  <si>
    <t xml:space="preserve">das Rad kein Prototyp, Sonderanfertigung sowie zulassungspflichtiges Kraftrad (siehe § 1 StVG) ist, nicht gebraucht ist, sowie nicht an Dritte gewerblich vermietet oder innerhalb 3 Jahre verkauft werden darf. Bei Wiederverkauf ist der Fördergeber unaufgefordert zu informieren und die Fördersumme zurückzuzahlen. </t>
  </si>
  <si>
    <t>Hier freuen wir uns über Ihre … konkreten Verbesserungsvorschläge</t>
  </si>
  <si>
    <r>
      <rPr>
        <b/>
        <sz val="11"/>
        <color theme="1"/>
        <rFont val="Calibri"/>
        <family val="2"/>
        <scheme val="minor"/>
      </rPr>
      <t xml:space="preserve">Datenschutzhinweis: </t>
    </r>
    <r>
      <rPr>
        <sz val="11"/>
        <color theme="1"/>
        <rFont val="Calibri"/>
        <family val="2"/>
        <scheme val="minor"/>
      </rPr>
      <t xml:space="preserve">Der Antragsteller gewährleistet, dass nur die personenbezogenen Daten solcher Personen im Antragsformular erfasst werden, die vorab darüber informiert worden sind, welche ihrer personenbezogenen Daten durch den Antragsteller zu welchen Zwecken erhoben, gespeichert und übermittelt werden, und die ihr Einverständnis dazu gegeben haben, dass diese Daten erforderlichenfalls an beauftragte Dritte mitgeteilt werden.
</t>
    </r>
  </si>
  <si>
    <t>Falls "ja", wie teuer wird die Anschaffung ca. in Euro sein?</t>
  </si>
  <si>
    <t>Haben Sie / die Nutzer bereits Erfahrung mit elektrounterstützen (Dienst-)Rädern?</t>
  </si>
  <si>
    <t>Art des Rads, das gekauft wird. Bei mehreren Rädern, das am häufigsten gekauft wird.</t>
  </si>
  <si>
    <t>Art des Rads, das am zweithäufigsten gekauft wird.</t>
  </si>
  <si>
    <t>Werden Sie neben dieser Förderung zusätzlich, d.h. ungefördert, oder in den nächsten 5 Jahren weitere E-Fahrräder kaufen?</t>
  </si>
  <si>
    <t>Ihre Daten werden vertraulich behandelt und falls, dann in anonymisierter, meist geclusteter Form für Statistiken, Berichte, Öffentlichkeitsarbeit verwendet.</t>
  </si>
  <si>
    <t>Fachhändler vor Ort</t>
  </si>
  <si>
    <t>Großhandel bzw. Baumarkt</t>
  </si>
  <si>
    <t>Welche Jahresgesamtstrecke soll mit o.g. Rad zukünftig "erradelt" werden?</t>
  </si>
  <si>
    <t>Wird diese Streckenleistung regelmäßig (mind. jährlich) notiert, bspw. über "Fahrtenbuch", Bordcomputer, Wartungsintervall? Dies ist ausdrücklich gewünscht.</t>
  </si>
  <si>
    <t>Welches Geschlecht haben die zukünftigen Nutzer? (Freiwillige Angabe)</t>
  </si>
  <si>
    <t>Bitte benennen Sie den Erzeuger, falls "anderer":</t>
  </si>
  <si>
    <t>Falls ja, bitte Email-Adresse eintragen, an die wir eine Einladung versenden dürfen.</t>
  </si>
  <si>
    <r>
      <t xml:space="preserve">Zudem senden Sie den </t>
    </r>
    <r>
      <rPr>
        <i/>
        <sz val="11"/>
        <color theme="1"/>
        <rFont val="Calibri"/>
        <family val="2"/>
        <scheme val="minor"/>
      </rPr>
      <t xml:space="preserve">nicht </t>
    </r>
    <r>
      <rPr>
        <sz val="11"/>
        <color theme="1"/>
        <rFont val="Calibri"/>
        <family val="2"/>
        <scheme val="minor"/>
      </rPr>
      <t>weiter veränderten Antrag ausgedruckt - gerne in Schwarz-Weiß - und von der entsprechend berechtigten Person unterschrieben mit allen relevanten Anlagen an folgende Adresse:</t>
    </r>
  </si>
  <si>
    <t xml:space="preserve">Nr 1: </t>
  </si>
  <si>
    <t xml:space="preserve">aussagekräftiger Kostenvoranschlag bzw. Angebot.* </t>
  </si>
  <si>
    <t>Bitte füllen Sie den Frage- sowie den Feedbackbogen vollständig aus, da wir so eine gewisse Statistik führen und unser Angebot kontinuierlich ausweiten und verbessern können. Vielen Dank vorab.</t>
  </si>
  <si>
    <t xml:space="preserve">Bitte speichern Sie Ihre jeweilige Datei als zu bearbeitende Excel-Datei - bitte kein PDF - mit folgendem Dateinamen ab: </t>
  </si>
  <si>
    <t xml:space="preserve">Nr 2: </t>
  </si>
  <si>
    <t># Ein „Verbrenner“ wird ab- und kein Ersatz neben dem beantragten Rad angeschafft (bitte aussagekräftigen Nachweis beilegen) und entsprechende Zusatzförderung beantragt (gilt nur, wenn 10.000 € ausgeschöpft werden).</t>
  </si>
  <si>
    <t xml:space="preserve">Anlagen: </t>
  </si>
  <si>
    <t>falls relevant: aussagekräftiger Nachweis für Abwrackung eines fossilbetriebenen Fahrzeugs. #</t>
  </si>
  <si>
    <t>Sie erleichtern uns und Ihnen damit die Arbeit sehr. Bitte beachten Sie - die Bearbeitung kann nur auf Grundlage eines vollständig richtig ausgefüllten Antrags beginnen.</t>
  </si>
  <si>
    <t xml:space="preserve">Bitte füllen Sie die "In grau hinterlegten Feldern" direkt aus, sofern links davon eine Frage oder Bitte auftaucht. Ist nur ein "-" zu lesen, können Sie das Feld freilassen. </t>
  </si>
  <si>
    <t>Adresse:</t>
  </si>
  <si>
    <t>Diese bearbeitbare Datei senden Sie samt aller gescannten u.s. Anlagen dann an umwelt@bo.drs.de</t>
  </si>
  <si>
    <t>Bitte erläutern Sie diesen "Info-Kanal", z.B. Name der Veranstaltung, Link,…</t>
  </si>
  <si>
    <r>
      <t xml:space="preserve">In manchen Feldern, die mit "-" angezeigt werden, erscheint </t>
    </r>
    <r>
      <rPr>
        <i/>
        <sz val="11"/>
        <color theme="1"/>
        <rFont val="Calibri"/>
        <family val="2"/>
        <scheme val="minor"/>
      </rPr>
      <t>nur bei entsprechender vorausgehender Auswahl</t>
    </r>
    <r>
      <rPr>
        <sz val="11"/>
        <color theme="1"/>
        <rFont val="Calibri"/>
        <family val="2"/>
        <scheme val="minor"/>
      </rPr>
      <t xml:space="preserve"> eine zusätzliche Frage bzw. Bemerkung (z.B. "Bitte </t>
    </r>
    <r>
      <rPr>
        <i/>
        <sz val="11"/>
        <color theme="1"/>
        <rFont val="Calibri"/>
        <family val="2"/>
        <scheme val="minor"/>
      </rPr>
      <t>ggf.</t>
    </r>
    <r>
      <rPr>
        <sz val="11"/>
        <color theme="1"/>
        <rFont val="Calibri"/>
        <family val="2"/>
        <scheme val="minor"/>
      </rPr>
      <t xml:space="preserve"> ausfüllen"), diese dann bitte ausfüllen.</t>
    </r>
  </si>
  <si>
    <t>Falls "ja", wird Fördergrenze von 10.000 € durch E-Fahrräderkauf überschritten?</t>
  </si>
  <si>
    <t>Kostengünstiger ggü. PKW</t>
  </si>
  <si>
    <t>Versuch/Test von E-Mobilität</t>
  </si>
  <si>
    <t>Für welchen Hauptzweck wird das Fahrrad vorrangig angeschafft?</t>
  </si>
  <si>
    <t>&gt; 5</t>
  </si>
  <si>
    <t>Werden Sie eine weitere Förderung für das beantragte E-Fahrrad in Anspruch nehmen?</t>
  </si>
  <si>
    <t>Falls "weitere" oder mehrere zutreffend, spezifizieren Sie bitte die Aktion.</t>
  </si>
  <si>
    <t>Unterschriftsdatum (JJJJMMTT)_Dekanat_Antragstellende Institution_Fahrrad-Anzahlnummer (z.B. 20191220_Musterhausen_Musterinstitution_1)</t>
  </si>
  <si>
    <t>Wir weisen darauf hin und empfehlen, dass der Nutzer mit der StVO vertraut ist bzw. gemacht wird, sowie die antragstellende Institution für den sicheren Umgang, regelmäßige  Wartung, UVV, etc. des Rades verantwortlich ist und eine entsprechende Haft- sowie Diebstahlversicherung abgeschlossen wurde. Zudem muss/sollte eine Sicherheitsunter- sowie Einweisung anfangs und in regelmäßigen Abständen stattfinden, die man sich vom Nutzer bestenfalls schriftlich bestätigen lässt.</t>
  </si>
  <si>
    <t>Wird es Einweisung durch den Verkäufer (Fachhändler) bzw. Verantwortlichen geben?</t>
  </si>
  <si>
    <t xml:space="preserve">das Rad ausschließlich für Dienstzwecke genutzt wird und ich als Dienstgeber für die Einweisung, Überprüfung, etc. verantwortlich bin. </t>
  </si>
  <si>
    <t>Bewilligte Summe:</t>
  </si>
  <si>
    <t>Erklärung zur Bewilligung (optional):</t>
  </si>
  <si>
    <t>Die Auszahlung wird veranlasst:</t>
  </si>
  <si>
    <t>auf folgendes Konto:</t>
  </si>
  <si>
    <t>Kontoinhaber</t>
  </si>
  <si>
    <t>Kreditinstitut</t>
  </si>
  <si>
    <t>IBAN</t>
  </si>
  <si>
    <t>Ist vor dem Fahrradkauf geklärt, wer Wartung, Reperatur, etc. des E-Rads übernimmt?</t>
  </si>
  <si>
    <t xml:space="preserve">Bitte entsprechende Nummer des beantragten Fahrrads (1, 2, 3,…) eintragen. </t>
  </si>
  <si>
    <t>Wo wird das Fahrrad - Hinweis: an festen Gegenstand angeschlossen - abgestellt?</t>
  </si>
  <si>
    <t>Bitte nennen Sie die Summe der förderfähigen Kosten [€] des Rad laut Angebot?</t>
  </si>
  <si>
    <t>Verwendungszweck</t>
  </si>
  <si>
    <t>Kontoinhaber (Institution)</t>
  </si>
  <si>
    <t>Datum Eingang HA XI, FB GFS (postalisch)</t>
  </si>
  <si>
    <t xml:space="preserve">Das beantragte Fahrrad Nr.:  </t>
  </si>
  <si>
    <t>Stuttgart, den</t>
  </si>
  <si>
    <t>* Aus diesem muss klar hervorgehen, verständlich benannt sein, UND separat aufgelistet werden, welche Komponenten/Equipment bei der Basisaustattung des Fahrrads automatisch enthalten UND fest montiert sind (z.B. Schutzblech, Licht, Klingel, Reflektoren, Gepäckträger, Ständer, Getränkehalter), und welche zusätzlich - aber ungefördert - angeschafft werden (z.B. Fahrradschloss, Helm, Gepäcktaschen, Abstellständer /-garagen, Werkzeug, Rad- und Federgabelpumpe,...).</t>
  </si>
  <si>
    <t xml:space="preserve">Nachdem Sie den Antrag vollständig übermittelt haben, wird dieser geprüft und Ihnen ggf. eine Förderzusage erteilt. Mit dieser Zusage können Sie dann den Kauf des Rades tätigen und die Rechnung einreichen. </t>
  </si>
  <si>
    <t>Die Rechnung sollte ähnlich dem Angebot* (siehe oben) gestaltet sein. Sobald die Rechnung eingegangen ist, wird die entsprechende Zahlung in die Wege geleitet.</t>
  </si>
  <si>
    <t>Christian Peter Brandstetter</t>
  </si>
  <si>
    <t>Das Angebot (als Anlage Scan sowie Original) enthält die relevanten Informationen: Radtyp, Kosten (UVP, Listenpreis, Angebotspreis inkl. aller Rabatte), sowie separat aufgeführt die mitgeförderten Komponenten (z.B. Schutzblech, Licht,... als Basisausstattung) und nicht geförderteten, aber gewünschte Komponenten samt Preis (z.B. Helm, Schloss,...)</t>
  </si>
  <si>
    <r>
      <t xml:space="preserve">Der </t>
    </r>
    <r>
      <rPr>
        <sz val="11"/>
        <color rgb="FF0070C0"/>
        <rFont val="Calibri"/>
        <family val="2"/>
        <scheme val="minor"/>
      </rPr>
      <t>Zuwendungsbescheid</t>
    </r>
    <r>
      <rPr>
        <sz val="11"/>
        <color theme="1"/>
        <rFont val="Calibri"/>
        <family val="2"/>
        <scheme val="minor"/>
      </rPr>
      <t xml:space="preserve"> ist für die interne Verwendung vorgesehen, daher gesperrt und von Ihnen nicht weiter zu beachten bzw. auszufüllen und auszudrucken. </t>
    </r>
  </si>
  <si>
    <t xml:space="preserve">Bischöfliches Ordinariat, Hauptabteilung XI, Jahnstraße 30, 70597 Stuttgart </t>
  </si>
  <si>
    <t xml:space="preserve">Hauptabteilung HA XI - Kirche und Gesellschaft  </t>
  </si>
  <si>
    <t xml:space="preserve">Geschäftszeichen:  HA XI_ </t>
  </si>
  <si>
    <t xml:space="preserve">Bei Korrespondenz bitte immer mit angeben </t>
  </si>
  <si>
    <t xml:space="preserve">  </t>
  </si>
  <si>
    <t xml:space="preserve">Ihr Gesprächspartner </t>
  </si>
  <si>
    <t>Telefon:  +49 (0) 711 9791 1083</t>
  </si>
  <si>
    <t>Telefax:  +49 (0) 711 9791 1089</t>
  </si>
  <si>
    <t>umwelt@bo.drs.de</t>
  </si>
  <si>
    <t>Datum auf Antrag</t>
  </si>
  <si>
    <t>Frist Nachreichen Rechnung</t>
  </si>
  <si>
    <t>Maßnahme &amp; Kosten nachvollziehbar; Zuschuss seitens FB Umwelt, HA XI bewilligt!</t>
  </si>
  <si>
    <t>sonstiges</t>
  </si>
  <si>
    <t>erhält im Rahmen der im Jahr 2019/2020 laufenden Fördermaßnahme Elektromobilität "E-Mobi!" eine Förderung:</t>
  </si>
  <si>
    <t>Christian Peter Brandstetter (Klimaschutzmanager)</t>
  </si>
  <si>
    <t xml:space="preserve">Fachbereich Gerechtigkeit, Frieden und </t>
  </si>
  <si>
    <t>Bewahrung der Schöpfung  (GFS)</t>
  </si>
  <si>
    <t>Gesamtkosten des Rads</t>
  </si>
  <si>
    <t xml:space="preserve"> (laut Rechnung)</t>
  </si>
  <si>
    <t xml:space="preserve"> (max. 50% der Kosten, max. 10.000 € bzw. 12.500 €/Institution)</t>
  </si>
  <si>
    <t>Max. Fördersumme von 10.000 bzw. 12.500 € nicht erreicht; weiterer Antrag möglich!</t>
  </si>
  <si>
    <t>Die maximale Fördersumme ist mit vorherigen Anträgen bereits erreicht!</t>
  </si>
  <si>
    <t>Begründung bei Ablehnung:</t>
  </si>
  <si>
    <t>Der Antrag verfehlt das Ziel des Förderprogramms.</t>
  </si>
  <si>
    <t>Bescheid zum Förderantrag "E-Mobi! Elektro-unterstützte Diensträder" der Fördermaßnahme FM 2</t>
  </si>
  <si>
    <t>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</si>
</sst>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 &quot;€&quot;"/>
  </numFmts>
  <fonts count="21" x14ac:knownFonts="1">
    <font>
      <sz val="11"/>
      <color theme="1"/>
      <name val="Calibri"/>
      <family val="2"/>
      <scheme val="minor"/>
    </font>
    <font>
      <b/>
      <sz val="11"/>
      <color theme="1"/>
      <name val="Calibri"/>
      <family val="2"/>
      <scheme val="minor"/>
    </font>
    <font>
      <sz val="11"/>
      <color theme="0"/>
      <name val="Calibri"/>
      <family val="2"/>
      <scheme val="minor"/>
    </font>
    <font>
      <b/>
      <u/>
      <sz val="16"/>
      <color theme="1"/>
      <name val="Calibri"/>
      <family val="2"/>
      <scheme val="minor"/>
    </font>
    <font>
      <sz val="11"/>
      <name val="Calibri"/>
      <family val="2"/>
      <scheme val="minor"/>
    </font>
    <font>
      <sz val="11"/>
      <color theme="0" tint="-0.499984740745262"/>
      <name val="Calibri"/>
      <family val="2"/>
      <scheme val="minor"/>
    </font>
    <font>
      <b/>
      <i/>
      <sz val="11"/>
      <color theme="1"/>
      <name val="Calibri"/>
      <family val="2"/>
      <scheme val="minor"/>
    </font>
    <font>
      <b/>
      <u/>
      <sz val="24"/>
      <color theme="1"/>
      <name val="Calibri"/>
      <family val="2"/>
      <scheme val="minor"/>
    </font>
    <font>
      <i/>
      <sz val="11"/>
      <color theme="1"/>
      <name val="Calibri"/>
      <family val="2"/>
      <scheme val="minor"/>
    </font>
    <font>
      <sz val="12"/>
      <name val="Calibri"/>
      <family val="2"/>
      <scheme val="minor"/>
    </font>
    <font>
      <sz val="12"/>
      <color theme="1"/>
      <name val="Calibri"/>
      <family val="2"/>
      <scheme val="minor"/>
    </font>
    <font>
      <sz val="11"/>
      <color theme="9"/>
      <name val="Calibri"/>
      <family val="2"/>
      <scheme val="minor"/>
    </font>
    <font>
      <sz val="11"/>
      <color rgb="FF0070C0"/>
      <name val="Calibri"/>
      <family val="2"/>
      <scheme val="minor"/>
    </font>
    <font>
      <i/>
      <sz val="12"/>
      <name val="Calibri"/>
      <family val="2"/>
      <scheme val="minor"/>
    </font>
    <font>
      <sz val="8"/>
      <color theme="1"/>
      <name val="Calibri"/>
      <family val="2"/>
      <scheme val="minor"/>
    </font>
    <font>
      <sz val="12"/>
      <color rgb="FF000000"/>
      <name val="Calibri"/>
      <family val="2"/>
      <scheme val="minor"/>
    </font>
    <font>
      <sz val="12"/>
      <color rgb="FFC00000"/>
      <name val="Calibri"/>
      <family val="2"/>
      <scheme val="minor"/>
    </font>
    <font>
      <i/>
      <sz val="12"/>
      <color theme="1"/>
      <name val="Calibri"/>
      <family val="2"/>
      <scheme val="minor"/>
    </font>
    <font>
      <i/>
      <u/>
      <sz val="12"/>
      <color theme="1"/>
      <name val="Calibri"/>
      <family val="2"/>
      <scheme val="minor"/>
    </font>
    <font>
      <b/>
      <sz val="16"/>
      <color theme="1"/>
      <name val="Calibri"/>
      <family val="2"/>
      <scheme val="minor"/>
    </font>
    <font>
      <i/>
      <sz val="9"/>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xf numFmtId="0" fontId="2" fillId="2" borderId="0" applyBorder="0" applyAlignment="0" applyProtection="0"/>
  </cellStyleXfs>
  <cellXfs count="142">
    <xf numFmtId="0" fontId="0" fillId="0" borderId="0" xfId="0"/>
    <xf numFmtId="0" fontId="0" fillId="0" borderId="0" xfId="0" applyFont="1"/>
    <xf numFmtId="0" fontId="0" fillId="0" borderId="0" xfId="0" applyFont="1" applyAlignment="1">
      <alignment wrapText="1"/>
    </xf>
    <xf numFmtId="0" fontId="0" fillId="0" borderId="0" xfId="0" applyFont="1" applyAlignment="1"/>
    <xf numFmtId="0" fontId="0" fillId="0" borderId="0" xfId="0" applyFont="1" applyAlignment="1">
      <alignment horizontal="right" vertical="top"/>
    </xf>
    <xf numFmtId="0" fontId="0" fillId="0" borderId="0" xfId="0" applyFont="1" applyAlignment="1">
      <alignment vertical="top"/>
    </xf>
    <xf numFmtId="0" fontId="5" fillId="0" borderId="0" xfId="0" applyFont="1"/>
    <xf numFmtId="0" fontId="4" fillId="0" borderId="0" xfId="0" applyFont="1" applyAlignment="1">
      <alignment horizontal="center" vertical="top"/>
    </xf>
    <xf numFmtId="0" fontId="0" fillId="0" borderId="5" xfId="0" applyFont="1" applyBorder="1"/>
    <xf numFmtId="0" fontId="0" fillId="0" borderId="6" xfId="0" applyFont="1" applyBorder="1"/>
    <xf numFmtId="0" fontId="0" fillId="0" borderId="7" xfId="0" applyFont="1" applyBorder="1"/>
    <xf numFmtId="0" fontId="0" fillId="0" borderId="8" xfId="0" applyFont="1" applyBorder="1"/>
    <xf numFmtId="0" fontId="0" fillId="0" borderId="8" xfId="0" applyFont="1" applyBorder="1" applyAlignment="1">
      <alignment wrapText="1"/>
    </xf>
    <xf numFmtId="0" fontId="0" fillId="0" borderId="0" xfId="0" applyFont="1" applyBorder="1"/>
    <xf numFmtId="0" fontId="0" fillId="0" borderId="9" xfId="0" applyFont="1" applyBorder="1"/>
    <xf numFmtId="0" fontId="0" fillId="0" borderId="0" xfId="0" applyFont="1" applyBorder="1" applyAlignment="1">
      <alignment vertical="center"/>
    </xf>
    <xf numFmtId="0" fontId="0" fillId="0" borderId="6" xfId="0" applyFont="1" applyBorder="1" applyAlignment="1">
      <alignment vertical="center"/>
    </xf>
    <xf numFmtId="164" fontId="0" fillId="0" borderId="0" xfId="0" applyNumberFormat="1" applyFont="1" applyBorder="1" applyAlignment="1">
      <alignment horizontal="left"/>
    </xf>
    <xf numFmtId="0" fontId="5" fillId="0" borderId="0" xfId="0" applyFont="1" applyAlignment="1">
      <alignment horizontal="right" vertical="center"/>
    </xf>
    <xf numFmtId="0" fontId="0" fillId="0" borderId="0" xfId="0" applyFont="1" applyFill="1" applyBorder="1"/>
    <xf numFmtId="0" fontId="0" fillId="0" borderId="11" xfId="0" applyFont="1" applyBorder="1"/>
    <xf numFmtId="0" fontId="6" fillId="0" borderId="0" xfId="0" applyFont="1" applyAlignment="1">
      <alignment horizontal="right"/>
    </xf>
    <xf numFmtId="0" fontId="6" fillId="0" borderId="0" xfId="0" applyFont="1"/>
    <xf numFmtId="0" fontId="0" fillId="3" borderId="1" xfId="0" applyFont="1" applyFill="1" applyBorder="1" applyAlignment="1"/>
    <xf numFmtId="0" fontId="0" fillId="3" borderId="2" xfId="0" applyFont="1" applyFill="1" applyBorder="1" applyAlignment="1"/>
    <xf numFmtId="0" fontId="0" fillId="3" borderId="3" xfId="0" applyFont="1" applyFill="1" applyBorder="1" applyAlignment="1"/>
    <xf numFmtId="0" fontId="0" fillId="3" borderId="4" xfId="0" applyFont="1" applyFill="1" applyBorder="1" applyAlignment="1"/>
    <xf numFmtId="0" fontId="4" fillId="3" borderId="1" xfId="0" applyFont="1" applyFill="1" applyBorder="1" applyAlignment="1"/>
    <xf numFmtId="0" fontId="4" fillId="3" borderId="2" xfId="0" applyFont="1" applyFill="1" applyBorder="1" applyAlignment="1"/>
    <xf numFmtId="0" fontId="4" fillId="3" borderId="4" xfId="0" applyFont="1" applyFill="1" applyBorder="1" applyAlignment="1"/>
    <xf numFmtId="0" fontId="5" fillId="0" borderId="0" xfId="0" applyFont="1" applyAlignment="1">
      <alignment horizontal="left"/>
    </xf>
    <xf numFmtId="0" fontId="0" fillId="0" borderId="0" xfId="0" applyFont="1" applyAlignment="1">
      <alignment horizontal="left"/>
    </xf>
    <xf numFmtId="0" fontId="3" fillId="0" borderId="0" xfId="0" applyFont="1" applyAlignment="1">
      <alignment horizontal="center"/>
    </xf>
    <xf numFmtId="0" fontId="0" fillId="0" borderId="13" xfId="0" applyFont="1" applyBorder="1"/>
    <xf numFmtId="0" fontId="0" fillId="0" borderId="18" xfId="0" applyBorder="1"/>
    <xf numFmtId="0" fontId="0" fillId="4" borderId="14" xfId="0" applyNumberFormat="1" applyFont="1" applyFill="1" applyBorder="1"/>
    <xf numFmtId="0" fontId="0" fillId="0" borderId="0" xfId="0" applyFont="1" applyBorder="1" applyAlignment="1">
      <alignment horizontal="right"/>
    </xf>
    <xf numFmtId="0" fontId="0" fillId="0" borderId="0" xfId="0" applyFont="1" applyAlignment="1">
      <alignment horizontal="right"/>
    </xf>
    <xf numFmtId="0" fontId="5" fillId="0" borderId="6" xfId="0" applyFont="1" applyBorder="1" applyAlignment="1">
      <alignment horizontal="right" vertical="center"/>
    </xf>
    <xf numFmtId="0" fontId="4" fillId="5" borderId="0" xfId="0" applyFont="1" applyFill="1" applyAlignment="1">
      <alignment horizontal="center" vertical="top"/>
    </xf>
    <xf numFmtId="0" fontId="0" fillId="0" borderId="8" xfId="0" applyFont="1" applyFill="1" applyBorder="1"/>
    <xf numFmtId="0" fontId="0" fillId="0" borderId="22" xfId="0" applyFont="1" applyFill="1" applyBorder="1"/>
    <xf numFmtId="0" fontId="0" fillId="0" borderId="22" xfId="0" applyFont="1" applyBorder="1"/>
    <xf numFmtId="0" fontId="0" fillId="0" borderId="23" xfId="0" applyFont="1" applyFill="1" applyBorder="1"/>
    <xf numFmtId="0" fontId="0" fillId="0" borderId="8" xfId="0" applyFont="1" applyBorder="1" applyAlignment="1"/>
    <xf numFmtId="0" fontId="0" fillId="0" borderId="24" xfId="0" applyFont="1" applyBorder="1"/>
    <xf numFmtId="0" fontId="0" fillId="0" borderId="12" xfId="0" applyFont="1" applyBorder="1"/>
    <xf numFmtId="0" fontId="0" fillId="0" borderId="9" xfId="0" applyFont="1" applyBorder="1" applyAlignment="1">
      <alignment horizontal="right"/>
    </xf>
    <xf numFmtId="0" fontId="0" fillId="0" borderId="9" xfId="0" applyFont="1" applyBorder="1" applyAlignment="1"/>
    <xf numFmtId="0" fontId="0" fillId="0" borderId="0" xfId="0" applyFont="1" applyBorder="1" applyAlignment="1"/>
    <xf numFmtId="0" fontId="0" fillId="0" borderId="11" xfId="0" applyFont="1" applyBorder="1" applyAlignment="1">
      <alignment horizontal="right"/>
    </xf>
    <xf numFmtId="0" fontId="0" fillId="0" borderId="5" xfId="0" applyFont="1" applyBorder="1" applyAlignment="1">
      <alignment horizontal="right"/>
    </xf>
    <xf numFmtId="0" fontId="0" fillId="0" borderId="6" xfId="0" applyFont="1" applyBorder="1" applyAlignment="1">
      <alignment horizontal="right"/>
    </xf>
    <xf numFmtId="0" fontId="0" fillId="0" borderId="12" xfId="0" applyFont="1" applyBorder="1" applyAlignment="1">
      <alignment horizontal="right"/>
    </xf>
    <xf numFmtId="0" fontId="0" fillId="0" borderId="7" xfId="0" applyFont="1" applyBorder="1" applyAlignment="1">
      <alignment horizontal="left"/>
    </xf>
    <xf numFmtId="0" fontId="0" fillId="0" borderId="8" xfId="0" applyFont="1" applyBorder="1" applyAlignment="1">
      <alignment horizontal="left"/>
    </xf>
    <xf numFmtId="0" fontId="0" fillId="0" borderId="8" xfId="0" applyFont="1" applyFill="1" applyBorder="1" applyAlignment="1">
      <alignment horizontal="left"/>
    </xf>
    <xf numFmtId="0" fontId="0" fillId="0" borderId="24" xfId="0" applyFont="1" applyBorder="1" applyAlignment="1">
      <alignment horizontal="left"/>
    </xf>
    <xf numFmtId="0" fontId="0" fillId="0" borderId="9" xfId="0" applyFont="1" applyBorder="1" applyAlignment="1">
      <alignment horizontal="left" wrapText="1"/>
    </xf>
    <xf numFmtId="0" fontId="0" fillId="0" borderId="5" xfId="0" applyFont="1" applyBorder="1" applyAlignment="1">
      <alignment horizontal="left" wrapText="1"/>
    </xf>
    <xf numFmtId="0" fontId="10" fillId="0" borderId="0" xfId="0" applyFont="1" applyBorder="1"/>
    <xf numFmtId="0" fontId="10" fillId="0" borderId="6" xfId="0" applyFont="1" applyBorder="1"/>
    <xf numFmtId="0" fontId="10" fillId="0" borderId="0" xfId="0" applyFont="1" applyBorder="1" applyAlignment="1">
      <alignment horizontal="left" wrapText="1"/>
    </xf>
    <xf numFmtId="0" fontId="10" fillId="0" borderId="6" xfId="0" applyFont="1" applyBorder="1" applyAlignment="1">
      <alignment horizontal="left" wrapText="1"/>
    </xf>
    <xf numFmtId="0" fontId="0" fillId="0" borderId="13" xfId="0" applyFont="1" applyBorder="1" applyAlignment="1">
      <alignment horizontal="right"/>
    </xf>
    <xf numFmtId="0" fontId="0" fillId="0" borderId="25" xfId="0" applyFont="1" applyBorder="1" applyAlignment="1">
      <alignment horizontal="left" wrapText="1"/>
    </xf>
    <xf numFmtId="0" fontId="9" fillId="0" borderId="18" xfId="0" applyFont="1" applyBorder="1"/>
    <xf numFmtId="0" fontId="10" fillId="0" borderId="18" xfId="0" applyFont="1" applyBorder="1"/>
    <xf numFmtId="0" fontId="0" fillId="0" borderId="18" xfId="0" applyFont="1" applyBorder="1" applyAlignment="1">
      <alignment horizontal="right"/>
    </xf>
    <xf numFmtId="0" fontId="0" fillId="0" borderId="18" xfId="0" applyFont="1" applyBorder="1"/>
    <xf numFmtId="0" fontId="0" fillId="0" borderId="26" xfId="0" applyFont="1" applyBorder="1" applyAlignment="1">
      <alignment horizontal="right"/>
    </xf>
    <xf numFmtId="0" fontId="0" fillId="6" borderId="0" xfId="0" applyFill="1"/>
    <xf numFmtId="0" fontId="0" fillId="6" borderId="0" xfId="0" applyFill="1" applyBorder="1"/>
    <xf numFmtId="0" fontId="0" fillId="6" borderId="10" xfId="0" applyFill="1" applyBorder="1"/>
    <xf numFmtId="0" fontId="0" fillId="6" borderId="11" xfId="0" applyFill="1" applyBorder="1"/>
    <xf numFmtId="0" fontId="0" fillId="6" borderId="0" xfId="0" applyFont="1" applyFill="1" applyBorder="1"/>
    <xf numFmtId="0" fontId="0" fillId="6" borderId="16" xfId="0" applyFill="1" applyBorder="1"/>
    <xf numFmtId="0" fontId="7" fillId="6" borderId="0" xfId="0" applyFont="1" applyFill="1" applyAlignment="1"/>
    <xf numFmtId="0" fontId="5" fillId="6" borderId="0" xfId="0" applyFont="1" applyFill="1"/>
    <xf numFmtId="0" fontId="4" fillId="6" borderId="0" xfId="0" applyFont="1" applyFill="1" applyAlignment="1">
      <alignment horizontal="left" vertical="top"/>
    </xf>
    <xf numFmtId="0" fontId="0" fillId="6" borderId="14" xfId="0" applyFill="1" applyBorder="1"/>
    <xf numFmtId="0" fontId="0" fillId="6" borderId="19" xfId="0" applyFill="1" applyBorder="1"/>
    <xf numFmtId="0" fontId="0" fillId="6" borderId="20" xfId="0" applyFill="1" applyBorder="1"/>
    <xf numFmtId="0" fontId="0" fillId="6" borderId="15" xfId="0" applyFill="1" applyBorder="1"/>
    <xf numFmtId="0" fontId="0" fillId="6" borderId="17" xfId="0" applyFill="1" applyBorder="1"/>
    <xf numFmtId="0" fontId="0" fillId="6" borderId="18" xfId="0" applyFill="1" applyBorder="1"/>
    <xf numFmtId="0" fontId="0" fillId="6" borderId="6" xfId="0" applyFill="1" applyBorder="1"/>
    <xf numFmtId="0" fontId="0" fillId="6" borderId="11" xfId="0" applyFont="1" applyFill="1" applyBorder="1"/>
    <xf numFmtId="0" fontId="0" fillId="6" borderId="12" xfId="0" applyFill="1" applyBorder="1"/>
    <xf numFmtId="16" fontId="0" fillId="0" borderId="0" xfId="0" applyNumberFormat="1" applyFont="1" applyFill="1" applyBorder="1"/>
    <xf numFmtId="0" fontId="5" fillId="6" borderId="0" xfId="0" applyFont="1" applyFill="1" applyAlignment="1">
      <alignment vertical="center"/>
    </xf>
    <xf numFmtId="0" fontId="10" fillId="0" borderId="0" xfId="0" applyFont="1" applyFill="1" applyBorder="1" applyAlignment="1">
      <alignment vertical="top"/>
    </xf>
    <xf numFmtId="0" fontId="10" fillId="0" borderId="0" xfId="0" applyFont="1" applyFill="1" applyBorder="1" applyAlignment="1">
      <alignment horizontal="left" vertical="top" wrapText="1"/>
    </xf>
    <xf numFmtId="0" fontId="10" fillId="0" borderId="0" xfId="0" applyFont="1" applyBorder="1" applyAlignment="1">
      <alignment horizontal="right" vertical="top"/>
    </xf>
    <xf numFmtId="0" fontId="13" fillId="0" borderId="0" xfId="0" applyFont="1" applyAlignment="1">
      <alignment vertical="top"/>
    </xf>
    <xf numFmtId="0" fontId="10" fillId="0" borderId="0" xfId="0" applyFont="1" applyFill="1" applyBorder="1"/>
    <xf numFmtId="14" fontId="10" fillId="0" borderId="0" xfId="0" applyNumberFormat="1" applyFont="1" applyFill="1" applyBorder="1" applyAlignment="1">
      <alignmen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center"/>
    </xf>
    <xf numFmtId="165" fontId="10" fillId="0" borderId="0" xfId="0" applyNumberFormat="1" applyFont="1" applyFill="1" applyBorder="1" applyAlignment="1">
      <alignment horizontal="left" vertical="top"/>
    </xf>
    <xf numFmtId="165" fontId="10" fillId="0" borderId="0" xfId="0" applyNumberFormat="1" applyFont="1" applyFill="1" applyBorder="1" applyAlignment="1">
      <alignment horizontal="left" vertical="center"/>
    </xf>
    <xf numFmtId="0" fontId="10" fillId="0" borderId="0" xfId="0" applyFont="1" applyFill="1" applyBorder="1" applyAlignment="1">
      <alignment horizontal="right"/>
    </xf>
    <xf numFmtId="14" fontId="10" fillId="0" borderId="14" xfId="0" applyNumberFormat="1" applyFont="1" applyFill="1" applyBorder="1"/>
    <xf numFmtId="0" fontId="10" fillId="0" borderId="14" xfId="0" applyFont="1" applyFill="1" applyBorder="1"/>
    <xf numFmtId="0" fontId="10" fillId="0" borderId="14" xfId="0" applyFont="1" applyFill="1" applyBorder="1" applyAlignment="1"/>
    <xf numFmtId="0" fontId="10" fillId="0" borderId="0" xfId="0" applyFont="1" applyFill="1" applyBorder="1" applyAlignment="1"/>
    <xf numFmtId="0" fontId="9" fillId="0" borderId="0" xfId="0" applyFont="1" applyFill="1" applyBorder="1" applyAlignment="1">
      <alignment horizontal="right"/>
    </xf>
    <xf numFmtId="166" fontId="9" fillId="0" borderId="14" xfId="0" applyNumberFormat="1" applyFont="1" applyFill="1" applyBorder="1" applyAlignment="1"/>
    <xf numFmtId="166" fontId="9" fillId="0" borderId="0" xfId="0" applyNumberFormat="1" applyFont="1" applyFill="1" applyBorder="1" applyAlignment="1"/>
    <xf numFmtId="0" fontId="15" fillId="0" borderId="0" xfId="0" applyFont="1" applyFill="1" applyBorder="1" applyAlignment="1">
      <alignment horizontal="center"/>
    </xf>
    <xf numFmtId="0" fontId="16" fillId="0" borderId="0" xfId="0" applyFont="1" applyFill="1" applyBorder="1"/>
    <xf numFmtId="0" fontId="17" fillId="0" borderId="0" xfId="0" applyFont="1" applyFill="1" applyBorder="1"/>
    <xf numFmtId="14" fontId="18" fillId="0" borderId="0" xfId="0" applyNumberFormat="1" applyFont="1" applyFill="1" applyBorder="1"/>
    <xf numFmtId="0" fontId="19" fillId="0" borderId="0" xfId="0" applyFont="1" applyAlignment="1">
      <alignment vertical="top"/>
    </xf>
    <xf numFmtId="0" fontId="20" fillId="0" borderId="0" xfId="0" applyFont="1" applyFill="1" applyBorder="1" applyAlignment="1">
      <alignment vertical="top"/>
    </xf>
    <xf numFmtId="0" fontId="7" fillId="6" borderId="0" xfId="0" applyFont="1" applyFill="1" applyAlignment="1">
      <alignment horizontal="center" wrapText="1"/>
    </xf>
    <xf numFmtId="0" fontId="0" fillId="6" borderId="0" xfId="0" applyFill="1" applyAlignment="1">
      <alignment horizontal="left" wrapText="1"/>
    </xf>
    <xf numFmtId="0" fontId="0" fillId="4" borderId="21" xfId="0" applyNumberFormat="1" applyFont="1" applyFill="1" applyBorder="1" applyAlignment="1">
      <alignment horizontal="center"/>
    </xf>
    <xf numFmtId="0" fontId="0" fillId="4" borderId="19" xfId="0" applyNumberFormat="1" applyFont="1" applyFill="1" applyBorder="1" applyAlignment="1">
      <alignment horizontal="center"/>
    </xf>
    <xf numFmtId="0" fontId="0" fillId="4" borderId="20" xfId="0" applyNumberFormat="1" applyFont="1" applyFill="1" applyBorder="1" applyAlignment="1">
      <alignment horizontal="center"/>
    </xf>
    <xf numFmtId="0" fontId="10" fillId="0" borderId="18" xfId="0" applyFont="1" applyBorder="1" applyAlignment="1">
      <alignment horizontal="left" wrapText="1"/>
    </xf>
    <xf numFmtId="0" fontId="10" fillId="0" borderId="0" xfId="0" applyFont="1" applyBorder="1" applyAlignment="1">
      <alignment horizontal="left" wrapText="1"/>
    </xf>
    <xf numFmtId="0" fontId="10" fillId="0" borderId="6" xfId="0" applyFont="1" applyBorder="1" applyAlignment="1">
      <alignment horizontal="left" wrapText="1"/>
    </xf>
    <xf numFmtId="0" fontId="7" fillId="0" borderId="0" xfId="0" applyFont="1" applyAlignment="1">
      <alignment horizontal="center" wrapText="1"/>
    </xf>
    <xf numFmtId="0" fontId="0" fillId="0" borderId="0" xfId="0" applyFont="1" applyAlignment="1">
      <alignment horizontal="left" vertical="top" wrapText="1"/>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0" borderId="21" xfId="0" applyFont="1" applyFill="1" applyBorder="1" applyAlignment="1">
      <alignment horizontal="center"/>
    </xf>
    <xf numFmtId="0" fontId="10" fillId="0" borderId="19" xfId="0" applyFont="1" applyFill="1" applyBorder="1" applyAlignment="1">
      <alignment horizontal="center"/>
    </xf>
    <xf numFmtId="0" fontId="10" fillId="0" borderId="20" xfId="0" applyFont="1" applyFill="1" applyBorder="1" applyAlignment="1">
      <alignment horizontal="center"/>
    </xf>
    <xf numFmtId="0" fontId="15" fillId="0" borderId="15" xfId="0" applyFont="1" applyFill="1" applyBorder="1" applyAlignment="1">
      <alignment horizontal="left"/>
    </xf>
    <xf numFmtId="0" fontId="15" fillId="0" borderId="16" xfId="0" applyFont="1" applyFill="1" applyBorder="1" applyAlignment="1">
      <alignment horizontal="left"/>
    </xf>
    <xf numFmtId="0" fontId="15" fillId="0" borderId="17" xfId="0" applyFont="1" applyFill="1" applyBorder="1" applyAlignment="1">
      <alignment horizontal="left"/>
    </xf>
    <xf numFmtId="0" fontId="15" fillId="0" borderId="21" xfId="0" applyFont="1" applyFill="1" applyBorder="1" applyAlignment="1">
      <alignment horizontal="left"/>
    </xf>
    <xf numFmtId="0" fontId="15" fillId="0" borderId="19" xfId="0" applyFont="1" applyFill="1" applyBorder="1" applyAlignment="1">
      <alignment horizontal="left"/>
    </xf>
    <xf numFmtId="0" fontId="15" fillId="0" borderId="20" xfId="0" applyFont="1" applyFill="1" applyBorder="1" applyAlignment="1">
      <alignment horizontal="left"/>
    </xf>
    <xf numFmtId="0" fontId="15" fillId="0" borderId="10" xfId="0" applyFont="1" applyFill="1" applyBorder="1" applyAlignment="1">
      <alignment horizontal="left"/>
    </xf>
    <xf numFmtId="0" fontId="15" fillId="0" borderId="11" xfId="0" applyFont="1" applyFill="1" applyBorder="1" applyAlignment="1">
      <alignment horizontal="left"/>
    </xf>
    <xf numFmtId="0" fontId="15" fillId="0" borderId="12" xfId="0" applyFont="1" applyFill="1" applyBorder="1" applyAlignment="1">
      <alignment horizontal="left"/>
    </xf>
    <xf numFmtId="0" fontId="14" fillId="0" borderId="0" xfId="0" applyFont="1" applyFill="1" applyBorder="1" applyAlignment="1">
      <alignment horizontal="left" vertical="center" wrapText="1"/>
    </xf>
    <xf numFmtId="0" fontId="0" fillId="0" borderId="0" xfId="0" applyFont="1" applyBorder="1" applyProtection="1"/>
  </cellXfs>
  <cellStyles count="2">
    <cellStyle name="Akzent1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533400</xdr:colOff>
          <xdr:row>9</xdr:row>
          <xdr:rowOff>180975</xdr:rowOff>
        </xdr:from>
        <xdr:to>
          <xdr:col>1</xdr:col>
          <xdr:colOff>742950</xdr:colOff>
          <xdr:row>11</xdr:row>
          <xdr:rowOff>19050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57151</xdr:colOff>
      <xdr:row>0</xdr:row>
      <xdr:rowOff>34925</xdr:rowOff>
    </xdr:from>
    <xdr:ext cx="895350" cy="346075"/>
    <xdr:pic>
      <xdr:nvPicPr>
        <xdr:cNvPr id="5" name="Picture 2" descr="http://www.kath-weingarten.de/sites/default/files/logo-drs_4-farbig_dioezese_schwarz.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4925"/>
          <a:ext cx="895350" cy="346075"/>
        </a:xfrm>
        <a:prstGeom prst="rect">
          <a:avLst/>
        </a:prstGeom>
        <a:noFill/>
        <a:extLst/>
      </xdr:spPr>
    </xdr:pic>
    <xdr:clientData/>
  </xdr:oneCellAnchor>
  <mc:AlternateContent xmlns:mc="http://schemas.openxmlformats.org/markup-compatibility/2006">
    <mc:Choice xmlns:a14="http://schemas.microsoft.com/office/drawing/2010/main" Requires="a14">
      <xdr:twoCellAnchor editAs="oneCell">
        <xdr:from>
          <xdr:col>0</xdr:col>
          <xdr:colOff>28575</xdr:colOff>
          <xdr:row>103</xdr:row>
          <xdr:rowOff>28575</xdr:rowOff>
        </xdr:from>
        <xdr:to>
          <xdr:col>1</xdr:col>
          <xdr:colOff>0</xdr:colOff>
          <xdr:row>103</xdr:row>
          <xdr:rowOff>247650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102</xdr:row>
          <xdr:rowOff>28575</xdr:rowOff>
        </xdr:from>
        <xdr:to>
          <xdr:col>1</xdr:col>
          <xdr:colOff>0</xdr:colOff>
          <xdr:row>102</xdr:row>
          <xdr:rowOff>247650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104</xdr:row>
          <xdr:rowOff>28575</xdr:rowOff>
        </xdr:from>
        <xdr:to>
          <xdr:col>1</xdr:col>
          <xdr:colOff>0</xdr:colOff>
          <xdr:row>105</xdr:row>
          <xdr:rowOff>47625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105</xdr:row>
          <xdr:rowOff>28575</xdr:rowOff>
        </xdr:from>
        <xdr:to>
          <xdr:col>1</xdr:col>
          <xdr:colOff>0</xdr:colOff>
          <xdr:row>106</xdr:row>
          <xdr:rowOff>47625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106</xdr:row>
          <xdr:rowOff>28575</xdr:rowOff>
        </xdr:from>
        <xdr:to>
          <xdr:col>1</xdr:col>
          <xdr:colOff>0</xdr:colOff>
          <xdr:row>107</xdr:row>
          <xdr:rowOff>47625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99</xdr:row>
          <xdr:rowOff>28575</xdr:rowOff>
        </xdr:from>
        <xdr:to>
          <xdr:col>1</xdr:col>
          <xdr:colOff>0</xdr:colOff>
          <xdr:row>99</xdr:row>
          <xdr:rowOff>247650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100</xdr:row>
          <xdr:rowOff>28575</xdr:rowOff>
        </xdr:from>
        <xdr:to>
          <xdr:col>1</xdr:col>
          <xdr:colOff>0</xdr:colOff>
          <xdr:row>101</xdr:row>
          <xdr:rowOff>47625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101</xdr:row>
          <xdr:rowOff>28575</xdr:rowOff>
        </xdr:from>
        <xdr:to>
          <xdr:col>1</xdr:col>
          <xdr:colOff>0</xdr:colOff>
          <xdr:row>102</xdr:row>
          <xdr:rowOff>47625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107</xdr:row>
          <xdr:rowOff>28575</xdr:rowOff>
        </xdr:from>
        <xdr:to>
          <xdr:col>1</xdr:col>
          <xdr:colOff>0</xdr:colOff>
          <xdr:row>107</xdr:row>
          <xdr:rowOff>247650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108</xdr:row>
          <xdr:rowOff>28575</xdr:rowOff>
        </xdr:from>
        <xdr:to>
          <xdr:col>1</xdr:col>
          <xdr:colOff>0</xdr:colOff>
          <xdr:row>109</xdr:row>
          <xdr:rowOff>47625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82922</xdr:colOff>
          <xdr:row>32</xdr:row>
          <xdr:rowOff>34279</xdr:rowOff>
        </xdr:from>
        <xdr:to>
          <xdr:col>3</xdr:col>
          <xdr:colOff>1176618</xdr:colOff>
          <xdr:row>33</xdr:row>
          <xdr:rowOff>89648</xdr:rowOff>
        </xdr:to>
        <xdr:grpSp>
          <xdr:nvGrpSpPr>
            <xdr:cNvPr id="11" name="Gruppieren 10"/>
            <xdr:cNvGrpSpPr/>
          </xdr:nvGrpSpPr>
          <xdr:grpSpPr>
            <a:xfrm>
              <a:off x="4042601" y="6674565"/>
              <a:ext cx="1093696" cy="259476"/>
              <a:chOff x="4334630" y="20287671"/>
              <a:chExt cx="1210946" cy="273797"/>
            </a:xfrm>
          </xdr:grpSpPr>
          <xdr:sp macro="" textlink="">
            <xdr:nvSpPr>
              <xdr:cNvPr id="4109" name="OptionButton1" hidden="1">
                <a:extLst>
                  <a:ext uri="{63B3BB69-23CF-44E3-9099-C40C66FF867C}">
                    <a14:compatExt spid="_x0000_s4109"/>
                  </a:ext>
                </a:extLst>
              </xdr:cNvPr>
              <xdr:cNvSpPr/>
            </xdr:nvSpPr>
            <xdr:spPr>
              <a:xfrm>
                <a:off x="4334630" y="20311565"/>
                <a:ext cx="567628" cy="222813"/>
              </a:xfrm>
              <a:prstGeom prst="rect">
                <a:avLst/>
              </a:prstGeom>
            </xdr:spPr>
          </xdr:sp>
          <xdr:sp macro="" textlink="">
            <xdr:nvSpPr>
              <xdr:cNvPr id="4110" name="OptionButton2" hidden="1">
                <a:extLst>
                  <a:ext uri="{63B3BB69-23CF-44E3-9099-C40C66FF867C}">
                    <a14:compatExt spid="_x0000_s4110"/>
                  </a:ext>
                </a:extLst>
              </xdr:cNvPr>
              <xdr:cNvSpPr/>
            </xdr:nvSpPr>
            <xdr:spPr>
              <a:xfrm>
                <a:off x="4882241" y="20287671"/>
                <a:ext cx="663335" cy="273797"/>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45</xdr:row>
          <xdr:rowOff>190500</xdr:rowOff>
        </xdr:from>
        <xdr:to>
          <xdr:col>3</xdr:col>
          <xdr:colOff>828675</xdr:colOff>
          <xdr:row>47</xdr:row>
          <xdr:rowOff>38100</xdr:rowOff>
        </xdr:to>
        <xdr:sp macro="" textlink="">
          <xdr:nvSpPr>
            <xdr:cNvPr id="4111" name="OptionButton3"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45</xdr:row>
          <xdr:rowOff>200025</xdr:rowOff>
        </xdr:from>
        <xdr:to>
          <xdr:col>5</xdr:col>
          <xdr:colOff>200025</xdr:colOff>
          <xdr:row>47</xdr:row>
          <xdr:rowOff>57150</xdr:rowOff>
        </xdr:to>
        <xdr:sp macro="" textlink="">
          <xdr:nvSpPr>
            <xdr:cNvPr id="4112" name="OptionButton4"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xdr:twoCellAnchor editAs="oneCell">
    <xdr:from>
      <xdr:col>7</xdr:col>
      <xdr:colOff>54428</xdr:colOff>
      <xdr:row>0</xdr:row>
      <xdr:rowOff>47626</xdr:rowOff>
    </xdr:from>
    <xdr:to>
      <xdr:col>8</xdr:col>
      <xdr:colOff>880931</xdr:colOff>
      <xdr:row>3</xdr:row>
      <xdr:rowOff>95251</xdr:rowOff>
    </xdr:to>
    <xdr:pic>
      <xdr:nvPicPr>
        <xdr:cNvPr id="16" name="Grafik 15"/>
        <xdr:cNvPicPr/>
      </xdr:nvPicPr>
      <xdr:blipFill>
        <a:blip xmlns:r="http://schemas.openxmlformats.org/officeDocument/2006/relationships" r:embed="rId1"/>
        <a:stretch>
          <a:fillRect/>
        </a:stretch>
      </xdr:blipFill>
      <xdr:spPr>
        <a:xfrm>
          <a:off x="7647214" y="47626"/>
          <a:ext cx="1588503" cy="65994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3.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92D050"/>
  </sheetPr>
  <dimension ref="A1:R38"/>
  <sheetViews>
    <sheetView tabSelected="1" zoomScale="85" zoomScaleNormal="85" workbookViewId="0">
      <selection activeCell="U15" sqref="U15"/>
    </sheetView>
  </sheetViews>
  <sheetFormatPr baseColWidth="10" defaultRowHeight="15" x14ac:dyDescent="0.25"/>
  <cols>
    <col min="1" max="1" width="2.5703125" customWidth="1"/>
    <col min="3" max="3" width="5.5703125" customWidth="1"/>
    <col min="4" max="4" width="11.42578125" customWidth="1"/>
    <col min="7" max="7" width="18.28515625" customWidth="1"/>
    <col min="13" max="13" width="16.42578125" customWidth="1"/>
  </cols>
  <sheetData>
    <row r="1" spans="1:18" ht="8.25" customHeight="1" x14ac:dyDescent="0.25">
      <c r="A1" s="71"/>
      <c r="B1" s="71"/>
      <c r="C1" s="71"/>
      <c r="D1" s="71"/>
      <c r="E1" s="71"/>
      <c r="F1" s="71"/>
      <c r="G1" s="71"/>
      <c r="H1" s="71"/>
      <c r="I1" s="71"/>
      <c r="J1" s="71"/>
      <c r="K1" s="71"/>
      <c r="L1" s="71"/>
      <c r="M1" s="71"/>
      <c r="N1" s="71"/>
      <c r="O1" s="71"/>
      <c r="P1" s="71"/>
      <c r="Q1" s="71"/>
      <c r="R1" s="71"/>
    </row>
    <row r="2" spans="1:18" ht="8.25" customHeight="1" x14ac:dyDescent="0.25">
      <c r="A2" s="71"/>
      <c r="B2" s="71"/>
      <c r="C2" s="71"/>
      <c r="D2" s="71"/>
      <c r="E2" s="71"/>
      <c r="F2" s="71"/>
      <c r="G2" s="71"/>
      <c r="H2" s="71"/>
      <c r="I2" s="71"/>
      <c r="J2" s="71"/>
      <c r="K2" s="71"/>
      <c r="L2" s="71"/>
      <c r="M2" s="71"/>
      <c r="N2" s="71"/>
      <c r="O2" s="71"/>
      <c r="P2" s="71"/>
      <c r="Q2" s="71"/>
      <c r="R2" s="71"/>
    </row>
    <row r="3" spans="1:18" ht="60" customHeight="1" x14ac:dyDescent="0.5">
      <c r="A3" s="71"/>
      <c r="B3" s="115" t="s">
        <v>160</v>
      </c>
      <c r="C3" s="115"/>
      <c r="D3" s="115"/>
      <c r="E3" s="115"/>
      <c r="F3" s="115"/>
      <c r="G3" s="115"/>
      <c r="H3" s="115"/>
      <c r="I3" s="115"/>
      <c r="J3" s="115"/>
      <c r="K3" s="115"/>
      <c r="L3" s="115"/>
      <c r="M3" s="115"/>
      <c r="N3" s="71"/>
      <c r="O3" s="71"/>
      <c r="P3" s="71"/>
      <c r="Q3" s="71"/>
      <c r="R3" s="71"/>
    </row>
    <row r="4" spans="1:18" ht="9" customHeight="1" x14ac:dyDescent="0.5">
      <c r="A4" s="71"/>
      <c r="B4" s="77"/>
      <c r="C4" s="77"/>
      <c r="D4" s="77"/>
      <c r="E4" s="77"/>
      <c r="F4" s="77"/>
      <c r="G4" s="77"/>
      <c r="H4" s="77"/>
      <c r="I4" s="77"/>
      <c r="J4" s="77"/>
      <c r="K4" s="77"/>
      <c r="L4" s="77"/>
      <c r="M4" s="77"/>
      <c r="N4" s="71"/>
      <c r="O4" s="71"/>
      <c r="P4" s="71"/>
      <c r="Q4" s="71"/>
      <c r="R4" s="71"/>
    </row>
    <row r="5" spans="1:18" ht="15" customHeight="1" x14ac:dyDescent="0.25">
      <c r="A5" s="78"/>
      <c r="B5" s="71" t="s">
        <v>60</v>
      </c>
      <c r="C5" s="71"/>
      <c r="D5" s="71"/>
      <c r="E5" s="71"/>
      <c r="F5" s="71"/>
      <c r="G5" s="71"/>
      <c r="H5" s="71"/>
      <c r="I5" s="71"/>
      <c r="J5" s="71"/>
      <c r="K5" s="71"/>
      <c r="L5" s="71"/>
      <c r="M5" s="71"/>
      <c r="N5" s="71"/>
      <c r="O5" s="71"/>
      <c r="P5" s="71"/>
      <c r="Q5" s="71"/>
      <c r="R5" s="71"/>
    </row>
    <row r="6" spans="1:18" ht="15" customHeight="1" x14ac:dyDescent="0.25">
      <c r="A6" s="78"/>
      <c r="B6" s="71" t="s">
        <v>61</v>
      </c>
      <c r="C6" s="71"/>
      <c r="D6" s="71"/>
      <c r="E6" s="71"/>
      <c r="F6" s="71"/>
      <c r="G6" s="71"/>
      <c r="H6" s="71"/>
      <c r="I6" s="71"/>
      <c r="J6" s="71"/>
      <c r="K6" s="71"/>
      <c r="L6" s="71"/>
      <c r="M6" s="71"/>
      <c r="N6" s="71"/>
      <c r="O6" s="71"/>
      <c r="P6" s="71"/>
      <c r="Q6" s="71"/>
      <c r="R6" s="71"/>
    </row>
    <row r="7" spans="1:18" ht="15" customHeight="1" x14ac:dyDescent="0.25">
      <c r="A7" s="78"/>
      <c r="B7" s="71" t="s">
        <v>129</v>
      </c>
      <c r="C7" s="71"/>
      <c r="D7" s="71"/>
      <c r="E7" s="71"/>
      <c r="F7" s="71"/>
      <c r="G7" s="71"/>
      <c r="H7" s="71"/>
      <c r="I7" s="71"/>
      <c r="J7" s="71"/>
      <c r="K7" s="71"/>
      <c r="L7" s="71"/>
      <c r="M7" s="71"/>
      <c r="N7" s="71"/>
      <c r="O7" s="71"/>
      <c r="P7" s="71"/>
      <c r="Q7" s="71"/>
      <c r="R7" s="71"/>
    </row>
    <row r="8" spans="1:18" ht="15" customHeight="1" x14ac:dyDescent="0.25">
      <c r="A8" s="78"/>
      <c r="B8" s="71" t="s">
        <v>199</v>
      </c>
      <c r="C8" s="71"/>
      <c r="D8" s="71"/>
      <c r="E8" s="71"/>
      <c r="F8" s="71"/>
      <c r="G8" s="71"/>
      <c r="H8" s="71"/>
      <c r="I8" s="71"/>
      <c r="J8" s="71"/>
      <c r="K8" s="71"/>
      <c r="L8" s="71"/>
      <c r="M8" s="71"/>
      <c r="N8" s="71"/>
      <c r="O8" s="71"/>
      <c r="P8" s="71"/>
      <c r="Q8" s="71"/>
      <c r="R8" s="71"/>
    </row>
    <row r="9" spans="1:18" ht="15" customHeight="1" x14ac:dyDescent="0.25">
      <c r="A9" s="78"/>
      <c r="B9" s="71" t="s">
        <v>204</v>
      </c>
      <c r="C9" s="71"/>
      <c r="D9" s="71"/>
      <c r="E9" s="71"/>
      <c r="F9" s="71"/>
      <c r="G9" s="71"/>
      <c r="H9" s="71"/>
      <c r="I9" s="71"/>
      <c r="J9" s="71"/>
      <c r="K9" s="71"/>
      <c r="L9" s="71"/>
      <c r="M9" s="71"/>
      <c r="N9" s="71"/>
      <c r="O9" s="71"/>
      <c r="P9" s="71"/>
      <c r="Q9" s="71"/>
      <c r="R9" s="71"/>
    </row>
    <row r="10" spans="1:18" ht="15" customHeight="1" x14ac:dyDescent="0.25">
      <c r="A10" s="78"/>
      <c r="B10" s="117" t="s">
        <v>200</v>
      </c>
      <c r="C10" s="118"/>
      <c r="D10" s="118"/>
      <c r="E10" s="118"/>
      <c r="F10" s="118"/>
      <c r="G10" s="118"/>
      <c r="H10" s="118"/>
      <c r="I10" s="118"/>
      <c r="J10" s="118"/>
      <c r="K10" s="118"/>
      <c r="L10" s="118"/>
      <c r="M10" s="118"/>
      <c r="N10" s="119"/>
      <c r="O10" s="71"/>
      <c r="P10" s="71"/>
      <c r="Q10" s="71"/>
      <c r="R10" s="71"/>
    </row>
    <row r="11" spans="1:18" ht="15" customHeight="1" x14ac:dyDescent="0.25">
      <c r="A11" s="78"/>
      <c r="B11" s="79" t="s">
        <v>130</v>
      </c>
      <c r="C11" s="71"/>
      <c r="D11" s="71"/>
      <c r="E11" s="71"/>
      <c r="F11" s="71"/>
      <c r="G11" s="71"/>
      <c r="H11" s="71"/>
      <c r="I11" s="71"/>
      <c r="J11" s="71"/>
      <c r="K11" s="71"/>
      <c r="L11" s="71"/>
      <c r="M11" s="71"/>
      <c r="N11" s="71"/>
      <c r="O11" s="71"/>
      <c r="P11" s="71"/>
      <c r="Q11" s="71"/>
      <c r="R11" s="71"/>
    </row>
    <row r="12" spans="1:18" ht="15" customHeight="1" x14ac:dyDescent="0.25">
      <c r="A12" s="78"/>
      <c r="B12" s="79" t="s">
        <v>193</v>
      </c>
      <c r="C12" s="71"/>
      <c r="D12" s="71"/>
      <c r="E12" s="71"/>
      <c r="F12" s="71"/>
      <c r="G12" s="71"/>
      <c r="H12" s="71"/>
      <c r="I12" s="71"/>
      <c r="J12" s="71"/>
      <c r="K12" s="71"/>
      <c r="L12" s="71"/>
      <c r="M12" s="71"/>
      <c r="N12" s="71"/>
      <c r="O12" s="71"/>
      <c r="P12" s="71"/>
      <c r="Q12" s="71"/>
      <c r="R12" s="71"/>
    </row>
    <row r="13" spans="1:18" ht="15" customHeight="1" x14ac:dyDescent="0.25">
      <c r="A13" s="78"/>
      <c r="B13" s="79" t="s">
        <v>182</v>
      </c>
      <c r="C13" s="71"/>
      <c r="D13" s="71"/>
      <c r="E13" s="71"/>
      <c r="F13" s="71"/>
      <c r="G13" s="71"/>
      <c r="H13" s="71"/>
      <c r="I13" s="71"/>
      <c r="J13" s="71"/>
      <c r="K13" s="71"/>
      <c r="L13" s="71"/>
      <c r="M13" s="71"/>
      <c r="N13" s="71"/>
      <c r="O13" s="71"/>
      <c r="P13" s="71"/>
      <c r="Q13" s="71"/>
      <c r="R13" s="71"/>
    </row>
    <row r="14" spans="1:18" x14ac:dyDescent="0.25">
      <c r="A14" s="78"/>
      <c r="B14" s="71" t="s">
        <v>62</v>
      </c>
      <c r="C14" s="71"/>
      <c r="D14" s="71"/>
      <c r="E14" s="71"/>
      <c r="F14" s="71"/>
      <c r="G14" s="71"/>
      <c r="H14" s="71"/>
      <c r="I14" s="71"/>
      <c r="J14" s="71"/>
      <c r="K14" s="71"/>
      <c r="L14" s="71"/>
      <c r="M14" s="71"/>
      <c r="N14" s="71"/>
      <c r="O14" s="71"/>
      <c r="P14" s="71"/>
      <c r="Q14" s="71"/>
      <c r="R14" s="71"/>
    </row>
    <row r="15" spans="1:18" x14ac:dyDescent="0.25">
      <c r="A15" s="78"/>
      <c r="B15" s="71" t="s">
        <v>74</v>
      </c>
      <c r="C15" s="71"/>
      <c r="D15" s="71"/>
      <c r="E15" s="71"/>
      <c r="F15" s="71"/>
      <c r="G15" s="71"/>
      <c r="H15" s="71"/>
      <c r="I15" s="71"/>
      <c r="J15" s="71"/>
      <c r="K15" s="71"/>
      <c r="L15" s="71"/>
      <c r="M15" s="71"/>
      <c r="N15" s="71"/>
      <c r="O15" s="71"/>
      <c r="P15" s="71"/>
      <c r="Q15" s="71"/>
      <c r="R15" s="71"/>
    </row>
    <row r="16" spans="1:18" x14ac:dyDescent="0.25">
      <c r="A16" s="78"/>
      <c r="B16" s="71"/>
      <c r="C16" s="71"/>
      <c r="D16" s="71"/>
      <c r="E16" s="71"/>
      <c r="F16" s="71"/>
      <c r="G16" s="71"/>
      <c r="H16" s="71"/>
      <c r="I16" s="71"/>
      <c r="J16" s="71"/>
      <c r="K16" s="71"/>
      <c r="L16" s="71"/>
      <c r="M16" s="71"/>
      <c r="N16" s="71"/>
      <c r="O16" s="71"/>
      <c r="P16" s="71"/>
      <c r="Q16" s="71"/>
      <c r="R16" s="71"/>
    </row>
    <row r="17" spans="1:18" x14ac:dyDescent="0.25">
      <c r="A17" s="78"/>
      <c r="B17" s="71" t="s">
        <v>194</v>
      </c>
      <c r="C17" s="71"/>
      <c r="D17" s="71"/>
      <c r="E17" s="71"/>
      <c r="F17" s="71"/>
      <c r="G17" s="71"/>
      <c r="H17" s="71"/>
      <c r="I17" s="71"/>
      <c r="J17" s="71"/>
      <c r="K17" s="71"/>
      <c r="L17" s="71"/>
      <c r="M17" s="71"/>
      <c r="N17" s="71"/>
      <c r="O17" s="71"/>
      <c r="P17" s="71"/>
      <c r="Q17" s="71"/>
      <c r="R17" s="71"/>
    </row>
    <row r="18" spans="1:18" x14ac:dyDescent="0.25">
      <c r="A18" s="78"/>
      <c r="B18" s="71"/>
      <c r="C18" s="71"/>
      <c r="D18" s="71"/>
      <c r="E18" s="71"/>
      <c r="F18" s="71"/>
      <c r="G18" s="71"/>
      <c r="H18" s="71"/>
      <c r="I18" s="71"/>
      <c r="J18" s="71"/>
      <c r="K18" s="71"/>
      <c r="L18" s="71"/>
      <c r="M18" s="71"/>
      <c r="N18" s="71"/>
      <c r="O18" s="71"/>
      <c r="P18" s="71"/>
      <c r="Q18" s="71"/>
      <c r="R18" s="71"/>
    </row>
    <row r="19" spans="1:18" x14ac:dyDescent="0.25">
      <c r="A19" s="78"/>
      <c r="B19" s="71"/>
      <c r="C19" s="80" t="s">
        <v>212</v>
      </c>
      <c r="D19" s="81"/>
      <c r="E19" s="81"/>
      <c r="F19" s="81"/>
      <c r="G19" s="81"/>
      <c r="H19" s="81"/>
      <c r="I19" s="81"/>
      <c r="J19" s="81"/>
      <c r="K19" s="81"/>
      <c r="L19" s="81"/>
      <c r="M19" s="82"/>
      <c r="N19" s="71"/>
      <c r="O19" s="71"/>
      <c r="P19" s="71"/>
      <c r="Q19" s="71"/>
      <c r="R19" s="71"/>
    </row>
    <row r="20" spans="1:18" x14ac:dyDescent="0.25">
      <c r="A20" s="78"/>
      <c r="B20" s="71"/>
      <c r="C20" s="71"/>
      <c r="D20" s="71"/>
      <c r="E20" s="71"/>
      <c r="F20" s="71"/>
      <c r="G20" s="71"/>
      <c r="H20" s="71"/>
      <c r="I20" s="71"/>
      <c r="J20" s="71"/>
      <c r="K20" s="71"/>
      <c r="L20" s="71"/>
      <c r="M20" s="71"/>
      <c r="N20" s="71"/>
      <c r="O20" s="71"/>
      <c r="P20" s="71"/>
      <c r="Q20" s="71"/>
      <c r="R20" s="71"/>
    </row>
    <row r="21" spans="1:18" x14ac:dyDescent="0.25">
      <c r="A21" s="78"/>
      <c r="B21" s="71" t="s">
        <v>202</v>
      </c>
      <c r="C21" s="71"/>
      <c r="D21" s="71"/>
      <c r="E21" s="71"/>
      <c r="F21" s="71"/>
      <c r="G21" s="71"/>
      <c r="H21" s="71"/>
      <c r="I21" s="71"/>
      <c r="J21" s="71"/>
      <c r="K21" s="71"/>
      <c r="L21" s="71"/>
      <c r="M21" s="71"/>
      <c r="N21" s="71"/>
      <c r="O21" s="71"/>
      <c r="P21" s="71"/>
      <c r="Q21" s="71"/>
      <c r="R21" s="71"/>
    </row>
    <row r="22" spans="1:18" x14ac:dyDescent="0.25">
      <c r="A22" s="78"/>
      <c r="B22" s="71" t="s">
        <v>190</v>
      </c>
      <c r="C22" s="71"/>
      <c r="D22" s="71"/>
      <c r="E22" s="71"/>
      <c r="F22" s="71"/>
      <c r="G22" s="71"/>
      <c r="H22" s="71"/>
      <c r="I22" s="71"/>
      <c r="J22" s="71"/>
      <c r="K22" s="71"/>
      <c r="L22" s="71"/>
      <c r="M22" s="71"/>
      <c r="N22" s="71"/>
      <c r="O22" s="71"/>
      <c r="P22" s="71"/>
      <c r="Q22" s="71"/>
      <c r="R22" s="71"/>
    </row>
    <row r="23" spans="1:18" x14ac:dyDescent="0.25">
      <c r="A23" s="78"/>
      <c r="B23" s="71"/>
      <c r="C23" s="71"/>
      <c r="D23" s="71"/>
      <c r="E23" s="71"/>
      <c r="F23" s="71"/>
      <c r="G23" s="71"/>
      <c r="H23" s="71"/>
      <c r="I23" s="71"/>
      <c r="J23" s="71"/>
      <c r="K23" s="71"/>
      <c r="L23" s="71"/>
      <c r="M23" s="71"/>
      <c r="N23" s="71"/>
      <c r="O23" s="71"/>
      <c r="P23" s="71"/>
      <c r="Q23" s="71"/>
      <c r="R23" s="71"/>
    </row>
    <row r="24" spans="1:18" x14ac:dyDescent="0.25">
      <c r="A24" s="78"/>
      <c r="B24" s="71" t="s">
        <v>197</v>
      </c>
      <c r="C24" s="71" t="s">
        <v>191</v>
      </c>
      <c r="D24" s="71" t="s">
        <v>192</v>
      </c>
      <c r="E24" s="71"/>
      <c r="F24" s="71"/>
      <c r="G24" s="71"/>
      <c r="H24" s="71"/>
      <c r="I24" s="71"/>
      <c r="J24" s="71"/>
      <c r="K24" s="71"/>
      <c r="L24" s="71"/>
      <c r="M24" s="71"/>
      <c r="N24" s="71"/>
      <c r="O24" s="71"/>
      <c r="P24" s="71"/>
      <c r="Q24" s="71"/>
      <c r="R24" s="71"/>
    </row>
    <row r="25" spans="1:18" ht="42" customHeight="1" x14ac:dyDescent="0.25">
      <c r="A25" s="90"/>
      <c r="B25" s="71"/>
      <c r="C25" s="71"/>
      <c r="D25" s="116" t="s">
        <v>232</v>
      </c>
      <c r="E25" s="116"/>
      <c r="F25" s="116"/>
      <c r="G25" s="116"/>
      <c r="H25" s="116"/>
      <c r="I25" s="116"/>
      <c r="J25" s="116"/>
      <c r="K25" s="116"/>
      <c r="L25" s="116"/>
      <c r="M25" s="116"/>
      <c r="N25" s="116"/>
      <c r="O25" s="116"/>
      <c r="P25" s="116"/>
      <c r="Q25" s="116"/>
      <c r="R25" s="116"/>
    </row>
    <row r="26" spans="1:18" x14ac:dyDescent="0.25">
      <c r="A26" s="90"/>
      <c r="B26" s="71"/>
      <c r="C26" s="71" t="s">
        <v>195</v>
      </c>
      <c r="D26" s="71" t="s">
        <v>198</v>
      </c>
      <c r="E26" s="71"/>
      <c r="F26" s="71"/>
      <c r="G26" s="71"/>
      <c r="H26" s="71"/>
      <c r="I26" s="71"/>
      <c r="J26" s="71"/>
      <c r="K26" s="71"/>
      <c r="L26" s="71"/>
      <c r="M26" s="71"/>
      <c r="N26" s="71"/>
      <c r="O26" s="71"/>
      <c r="P26" s="71"/>
      <c r="Q26" s="71"/>
      <c r="R26" s="71"/>
    </row>
    <row r="27" spans="1:18" ht="30.75" customHeight="1" x14ac:dyDescent="0.25">
      <c r="A27" s="90"/>
      <c r="B27" s="71"/>
      <c r="C27" s="71"/>
      <c r="D27" s="116" t="s">
        <v>196</v>
      </c>
      <c r="E27" s="116"/>
      <c r="F27" s="116"/>
      <c r="G27" s="116"/>
      <c r="H27" s="116"/>
      <c r="I27" s="116"/>
      <c r="J27" s="116"/>
      <c r="K27" s="116"/>
      <c r="L27" s="116"/>
      <c r="M27" s="116"/>
      <c r="N27" s="116"/>
      <c r="O27" s="116"/>
      <c r="P27" s="116"/>
      <c r="Q27" s="116"/>
      <c r="R27" s="116"/>
    </row>
    <row r="28" spans="1:18" x14ac:dyDescent="0.25">
      <c r="A28" s="78"/>
      <c r="B28" s="71"/>
      <c r="C28" s="71"/>
      <c r="D28" s="71"/>
      <c r="E28" s="71"/>
      <c r="F28" s="71"/>
      <c r="G28" s="71"/>
      <c r="H28" s="71"/>
      <c r="I28" s="71"/>
      <c r="J28" s="71"/>
      <c r="K28" s="71"/>
      <c r="L28" s="71"/>
      <c r="M28" s="71"/>
      <c r="N28" s="71"/>
      <c r="O28" s="71"/>
      <c r="P28" s="71"/>
      <c r="Q28" s="71"/>
      <c r="R28" s="71"/>
    </row>
    <row r="29" spans="1:18" x14ac:dyDescent="0.25">
      <c r="A29" s="78"/>
      <c r="B29" s="71" t="s">
        <v>201</v>
      </c>
      <c r="C29" s="83" t="s">
        <v>56</v>
      </c>
      <c r="D29" s="76"/>
      <c r="E29" s="76"/>
      <c r="F29" s="76"/>
      <c r="G29" s="84"/>
      <c r="H29" s="71"/>
      <c r="I29" s="71"/>
      <c r="J29" s="71"/>
      <c r="K29" s="71"/>
      <c r="L29" s="71"/>
      <c r="M29" s="71"/>
      <c r="N29" s="71"/>
      <c r="O29" s="71"/>
      <c r="P29" s="71"/>
      <c r="Q29" s="71"/>
      <c r="R29" s="71"/>
    </row>
    <row r="30" spans="1:18" x14ac:dyDescent="0.25">
      <c r="A30" s="78"/>
      <c r="B30" s="71"/>
      <c r="C30" s="85" t="s">
        <v>57</v>
      </c>
      <c r="D30" s="75"/>
      <c r="E30" s="72"/>
      <c r="F30" s="72"/>
      <c r="G30" s="86"/>
      <c r="H30" s="71"/>
      <c r="I30" s="71"/>
      <c r="J30" s="71"/>
      <c r="K30" s="71"/>
      <c r="L30" s="71"/>
      <c r="M30" s="71"/>
      <c r="N30" s="71"/>
      <c r="O30" s="71"/>
      <c r="P30" s="71"/>
      <c r="Q30" s="71"/>
      <c r="R30" s="71"/>
    </row>
    <row r="31" spans="1:18" x14ac:dyDescent="0.25">
      <c r="A31" s="78"/>
      <c r="B31" s="71"/>
      <c r="C31" s="85" t="s">
        <v>58</v>
      </c>
      <c r="D31" s="75"/>
      <c r="E31" s="72"/>
      <c r="F31" s="72"/>
      <c r="G31" s="86"/>
      <c r="H31" s="71"/>
      <c r="I31" s="71"/>
      <c r="J31" s="71"/>
      <c r="K31" s="71"/>
      <c r="L31" s="71"/>
      <c r="M31" s="71"/>
      <c r="N31" s="71"/>
      <c r="O31" s="71"/>
      <c r="P31" s="71"/>
      <c r="Q31" s="71"/>
      <c r="R31" s="71"/>
    </row>
    <row r="32" spans="1:18" x14ac:dyDescent="0.25">
      <c r="A32" s="78"/>
      <c r="B32" s="71"/>
      <c r="C32" s="73" t="s">
        <v>59</v>
      </c>
      <c r="D32" s="87"/>
      <c r="E32" s="74"/>
      <c r="F32" s="74"/>
      <c r="G32" s="88"/>
      <c r="H32" s="71"/>
      <c r="I32" s="71"/>
      <c r="J32" s="71"/>
      <c r="K32" s="71"/>
      <c r="L32" s="71"/>
      <c r="M32" s="71"/>
      <c r="N32" s="71"/>
      <c r="O32" s="71"/>
      <c r="P32" s="71"/>
      <c r="Q32" s="71"/>
      <c r="R32" s="71"/>
    </row>
    <row r="33" spans="1:18" x14ac:dyDescent="0.25">
      <c r="A33" s="78"/>
      <c r="B33" s="71"/>
      <c r="C33" s="71"/>
      <c r="D33" s="71"/>
      <c r="E33" s="71"/>
      <c r="F33" s="71"/>
      <c r="G33" s="71"/>
      <c r="H33" s="71"/>
      <c r="I33" s="71"/>
      <c r="J33" s="71"/>
      <c r="K33" s="71"/>
      <c r="L33" s="71"/>
      <c r="M33" s="71"/>
      <c r="N33" s="71"/>
      <c r="O33" s="71"/>
      <c r="P33" s="71"/>
      <c r="Q33" s="71"/>
      <c r="R33" s="71"/>
    </row>
    <row r="34" spans="1:18" x14ac:dyDescent="0.25">
      <c r="A34" s="78"/>
      <c r="B34" s="71" t="s">
        <v>237</v>
      </c>
      <c r="C34" s="71"/>
      <c r="D34" s="71"/>
      <c r="E34" s="71"/>
      <c r="F34" s="71"/>
      <c r="G34" s="71"/>
      <c r="H34" s="71"/>
      <c r="I34" s="71"/>
      <c r="J34" s="71"/>
      <c r="K34" s="71"/>
      <c r="L34" s="71"/>
      <c r="M34" s="71"/>
      <c r="N34" s="71"/>
      <c r="O34" s="71"/>
      <c r="P34" s="71"/>
      <c r="Q34" s="71"/>
      <c r="R34" s="71"/>
    </row>
    <row r="35" spans="1:18" x14ac:dyDescent="0.25">
      <c r="A35" s="71"/>
      <c r="B35" s="71"/>
      <c r="C35" s="71"/>
      <c r="D35" s="71"/>
      <c r="E35" s="71"/>
      <c r="F35" s="71"/>
      <c r="G35" s="71"/>
      <c r="H35" s="71"/>
      <c r="I35" s="71"/>
      <c r="J35" s="71"/>
      <c r="K35" s="71"/>
      <c r="L35" s="71"/>
      <c r="M35" s="71"/>
      <c r="N35" s="71"/>
      <c r="O35" s="71"/>
      <c r="P35" s="71"/>
      <c r="Q35" s="71"/>
      <c r="R35" s="71"/>
    </row>
    <row r="36" spans="1:18" x14ac:dyDescent="0.25">
      <c r="A36" s="71"/>
      <c r="B36" s="71" t="s">
        <v>233</v>
      </c>
      <c r="C36" s="71"/>
      <c r="D36" s="71"/>
      <c r="E36" s="71"/>
      <c r="F36" s="71"/>
      <c r="G36" s="71"/>
      <c r="H36" s="71"/>
      <c r="I36" s="71"/>
      <c r="J36" s="71"/>
      <c r="K36" s="71"/>
      <c r="L36" s="71"/>
      <c r="M36" s="71"/>
      <c r="N36" s="71"/>
      <c r="O36" s="71"/>
      <c r="P36" s="71"/>
      <c r="Q36" s="71"/>
      <c r="R36" s="71"/>
    </row>
    <row r="37" spans="1:18" x14ac:dyDescent="0.25">
      <c r="A37" s="71"/>
      <c r="B37" s="71" t="s">
        <v>234</v>
      </c>
      <c r="C37" s="71"/>
      <c r="D37" s="71"/>
      <c r="E37" s="71"/>
      <c r="F37" s="71"/>
      <c r="G37" s="71"/>
      <c r="H37" s="71"/>
      <c r="I37" s="71"/>
      <c r="J37" s="71"/>
      <c r="K37" s="71"/>
      <c r="L37" s="71"/>
      <c r="M37" s="71"/>
      <c r="N37" s="71"/>
      <c r="O37" s="71"/>
      <c r="P37" s="71"/>
      <c r="Q37" s="71"/>
      <c r="R37" s="71"/>
    </row>
    <row r="38" spans="1:18" x14ac:dyDescent="0.25">
      <c r="A38" s="71"/>
      <c r="B38" s="71"/>
      <c r="C38" s="71"/>
      <c r="D38" s="71"/>
      <c r="E38" s="71"/>
      <c r="F38" s="71"/>
      <c r="G38" s="71"/>
      <c r="H38" s="71"/>
      <c r="I38" s="71"/>
      <c r="J38" s="71"/>
      <c r="K38" s="71"/>
      <c r="L38" s="71"/>
      <c r="M38" s="71"/>
      <c r="N38" s="71"/>
      <c r="O38" s="71"/>
      <c r="P38" s="71"/>
      <c r="Q38" s="71"/>
      <c r="R38" s="71"/>
    </row>
  </sheetData>
  <sheetProtection password="CC48" sheet="1" objects="1" scenarios="1"/>
  <mergeCells count="4">
    <mergeCell ref="B3:M3"/>
    <mergeCell ref="D25:R25"/>
    <mergeCell ref="D27:R27"/>
    <mergeCell ref="B10:N10"/>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533400</xdr:colOff>
                    <xdr:row>9</xdr:row>
                    <xdr:rowOff>180975</xdr:rowOff>
                  </from>
                  <to>
                    <xdr:col>1</xdr:col>
                    <xdr:colOff>742950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theme="9"/>
    <pageSetUpPr fitToPage="1"/>
  </sheetPr>
  <dimension ref="A1:P143"/>
  <sheetViews>
    <sheetView view="pageBreakPreview" zoomScale="90" zoomScaleNormal="100" zoomScaleSheetLayoutView="90" workbookViewId="0">
      <selection activeCell="D13" sqref="D13"/>
    </sheetView>
  </sheetViews>
  <sheetFormatPr baseColWidth="10" defaultColWidth="11.42578125" defaultRowHeight="15" x14ac:dyDescent="0.25"/>
  <cols>
    <col min="1" max="1" width="3.5703125" style="6" customWidth="1"/>
    <col min="2" max="2" width="76.28515625" style="1" customWidth="1"/>
    <col min="3" max="3" width="1" style="1" customWidth="1"/>
    <col min="4" max="4" width="36.5703125" style="1" customWidth="1"/>
    <col min="5" max="5" width="1" style="1" customWidth="1"/>
    <col min="6" max="6" width="6.5703125" style="1" customWidth="1"/>
    <col min="7" max="7" width="2.7109375" style="1" customWidth="1"/>
    <col min="8" max="16" width="0" style="1" hidden="1" customWidth="1"/>
    <col min="17" max="16384" width="11.42578125" style="1"/>
  </cols>
  <sheetData>
    <row r="1" spans="1:15" x14ac:dyDescent="0.25">
      <c r="F1" s="4" t="s">
        <v>41</v>
      </c>
      <c r="G1" s="5">
        <v>4</v>
      </c>
    </row>
    <row r="2" spans="1:15" x14ac:dyDescent="0.25">
      <c r="F2" s="4"/>
      <c r="G2" s="5"/>
    </row>
    <row r="3" spans="1:15" ht="57.75" customHeight="1" x14ac:dyDescent="0.5">
      <c r="B3" s="123" t="s">
        <v>159</v>
      </c>
      <c r="C3" s="123"/>
      <c r="D3" s="123"/>
      <c r="E3" s="123"/>
      <c r="F3" s="123"/>
    </row>
    <row r="4" spans="1:15" ht="6.75" customHeight="1" x14ac:dyDescent="0.35">
      <c r="B4" s="32"/>
      <c r="C4" s="32"/>
      <c r="D4" s="32"/>
      <c r="E4" s="32"/>
      <c r="F4" s="32"/>
    </row>
    <row r="5" spans="1:15" ht="15" customHeight="1" x14ac:dyDescent="0.25">
      <c r="A5" s="124" t="s">
        <v>176</v>
      </c>
      <c r="B5" s="124"/>
      <c r="C5" s="124"/>
      <c r="D5" s="124"/>
      <c r="E5" s="124"/>
      <c r="F5" s="124"/>
    </row>
    <row r="6" spans="1:15" ht="45.75" customHeight="1" x14ac:dyDescent="0.25">
      <c r="A6" s="124"/>
      <c r="B6" s="124"/>
      <c r="C6" s="124"/>
      <c r="D6" s="124"/>
      <c r="E6" s="124"/>
      <c r="F6" s="124"/>
    </row>
    <row r="7" spans="1:15" hidden="1" x14ac:dyDescent="0.25">
      <c r="A7" s="124"/>
      <c r="B7" s="124"/>
      <c r="C7" s="124"/>
      <c r="D7" s="124"/>
      <c r="E7" s="124"/>
      <c r="F7" s="124"/>
    </row>
    <row r="8" spans="1:15" ht="6.75" customHeight="1" thickBot="1" x14ac:dyDescent="0.3"/>
    <row r="9" spans="1:15" ht="15" customHeight="1" thickBot="1" x14ac:dyDescent="0.3">
      <c r="B9" s="23" t="s">
        <v>16</v>
      </c>
      <c r="C9" s="24"/>
      <c r="D9" s="24"/>
      <c r="E9" s="24"/>
      <c r="F9" s="25"/>
    </row>
    <row r="10" spans="1:15" ht="15" customHeight="1" x14ac:dyDescent="0.25">
      <c r="A10" s="18">
        <v>1</v>
      </c>
      <c r="B10" s="10" t="s">
        <v>17</v>
      </c>
      <c r="C10" s="14"/>
      <c r="D10" s="14"/>
      <c r="E10" s="14"/>
      <c r="F10" s="8"/>
    </row>
    <row r="11" spans="1:15" ht="15" customHeight="1" x14ac:dyDescent="0.25">
      <c r="A11" s="18">
        <v>2</v>
      </c>
      <c r="B11" s="11" t="s">
        <v>7</v>
      </c>
      <c r="C11" s="13"/>
      <c r="D11" s="13"/>
      <c r="E11" s="13"/>
      <c r="F11" s="9"/>
    </row>
    <row r="12" spans="1:15" x14ac:dyDescent="0.25">
      <c r="A12" s="18">
        <v>3</v>
      </c>
      <c r="B12" s="11" t="s">
        <v>11</v>
      </c>
      <c r="C12" s="13"/>
      <c r="D12" s="13"/>
      <c r="E12" s="13"/>
      <c r="F12" s="9"/>
    </row>
    <row r="13" spans="1:15" ht="14.25" customHeight="1" x14ac:dyDescent="0.25">
      <c r="A13" s="18">
        <v>4</v>
      </c>
      <c r="B13" s="12" t="s">
        <v>75</v>
      </c>
      <c r="C13" s="13"/>
      <c r="D13" s="15" t="s">
        <v>34</v>
      </c>
      <c r="E13" s="15"/>
      <c r="F13" s="16"/>
      <c r="H13" s="3" t="s">
        <v>34</v>
      </c>
      <c r="I13" s="2" t="s">
        <v>6</v>
      </c>
      <c r="J13" s="2" t="s">
        <v>10</v>
      </c>
      <c r="K13" s="2" t="s">
        <v>7</v>
      </c>
      <c r="L13" s="2" t="s">
        <v>8</v>
      </c>
      <c r="M13" s="2" t="s">
        <v>9</v>
      </c>
      <c r="N13" s="2" t="s">
        <v>157</v>
      </c>
      <c r="O13" s="2" t="s">
        <v>33</v>
      </c>
    </row>
    <row r="14" spans="1:15" ht="15" customHeight="1" x14ac:dyDescent="0.25">
      <c r="A14" s="18">
        <v>5</v>
      </c>
      <c r="B14" s="11" t="str">
        <f>IF(D13=O13,H14,"-")</f>
        <v>-</v>
      </c>
      <c r="C14" s="13"/>
      <c r="D14" s="35"/>
      <c r="E14" s="13"/>
      <c r="F14" s="9"/>
      <c r="H14" s="1" t="s">
        <v>18</v>
      </c>
    </row>
    <row r="15" spans="1:15" x14ac:dyDescent="0.25">
      <c r="A15" s="18">
        <v>6</v>
      </c>
      <c r="B15" s="11" t="s">
        <v>4</v>
      </c>
      <c r="C15" s="13"/>
      <c r="D15" s="89"/>
      <c r="E15" s="13"/>
      <c r="F15" s="9"/>
    </row>
    <row r="16" spans="1:15" x14ac:dyDescent="0.25">
      <c r="A16" s="18">
        <v>7</v>
      </c>
      <c r="B16" s="11" t="s">
        <v>5</v>
      </c>
      <c r="C16" s="13"/>
      <c r="D16" s="13"/>
      <c r="E16" s="13"/>
      <c r="F16" s="9"/>
    </row>
    <row r="17" spans="1:11" x14ac:dyDescent="0.25">
      <c r="A17" s="18">
        <v>8</v>
      </c>
      <c r="B17" s="11" t="s">
        <v>0</v>
      </c>
      <c r="C17" s="13"/>
      <c r="D17" s="13"/>
      <c r="E17" s="13"/>
      <c r="F17" s="9"/>
    </row>
    <row r="18" spans="1:11" x14ac:dyDescent="0.25">
      <c r="A18" s="18">
        <v>9</v>
      </c>
      <c r="B18" s="11" t="s">
        <v>1</v>
      </c>
      <c r="C18" s="13"/>
      <c r="D18" s="13"/>
      <c r="E18" s="13"/>
      <c r="F18" s="9"/>
    </row>
    <row r="19" spans="1:11" x14ac:dyDescent="0.25">
      <c r="A19" s="18">
        <v>10</v>
      </c>
      <c r="B19" s="11" t="s">
        <v>2</v>
      </c>
      <c r="C19" s="13"/>
      <c r="D19" s="13"/>
      <c r="E19" s="13"/>
      <c r="F19" s="9"/>
    </row>
    <row r="20" spans="1:11" ht="15" customHeight="1" x14ac:dyDescent="0.25">
      <c r="A20" s="18">
        <v>11</v>
      </c>
      <c r="B20" s="11" t="s">
        <v>13</v>
      </c>
      <c r="C20" s="13"/>
      <c r="D20" s="13"/>
      <c r="E20" s="13"/>
      <c r="F20" s="9"/>
    </row>
    <row r="21" spans="1:11" ht="15" customHeight="1" x14ac:dyDescent="0.25">
      <c r="A21" s="18">
        <v>12</v>
      </c>
      <c r="B21" s="11" t="s">
        <v>12</v>
      </c>
      <c r="C21" s="13"/>
      <c r="D21" s="13"/>
      <c r="E21" s="13"/>
      <c r="F21" s="9"/>
    </row>
    <row r="22" spans="1:11" x14ac:dyDescent="0.25">
      <c r="A22" s="18">
        <v>13</v>
      </c>
      <c r="B22" s="11" t="s">
        <v>54</v>
      </c>
      <c r="C22" s="13"/>
      <c r="D22" s="17">
        <v>49</v>
      </c>
      <c r="E22" s="13"/>
      <c r="F22" s="9"/>
    </row>
    <row r="23" spans="1:11" x14ac:dyDescent="0.25">
      <c r="A23" s="18">
        <v>14</v>
      </c>
      <c r="B23" s="11" t="s">
        <v>19</v>
      </c>
      <c r="C23" s="13"/>
      <c r="D23" s="17">
        <v>49</v>
      </c>
      <c r="E23" s="13"/>
      <c r="F23" s="9"/>
    </row>
    <row r="24" spans="1:11" x14ac:dyDescent="0.25">
      <c r="A24" s="18">
        <v>15</v>
      </c>
      <c r="B24" s="11" t="s">
        <v>3</v>
      </c>
      <c r="C24" s="13"/>
      <c r="D24" s="13"/>
      <c r="E24" s="13"/>
      <c r="F24" s="9"/>
    </row>
    <row r="25" spans="1:11" x14ac:dyDescent="0.25">
      <c r="A25" s="38">
        <v>16</v>
      </c>
      <c r="B25" s="40" t="s">
        <v>228</v>
      </c>
      <c r="F25" s="9"/>
    </row>
    <row r="26" spans="1:11" x14ac:dyDescent="0.25">
      <c r="A26" s="38">
        <v>17</v>
      </c>
      <c r="B26" s="11" t="s">
        <v>221</v>
      </c>
      <c r="C26" s="13"/>
      <c r="E26" s="13"/>
      <c r="F26" s="9"/>
      <c r="K26" s="19"/>
    </row>
    <row r="27" spans="1:11" x14ac:dyDescent="0.25">
      <c r="A27" s="38">
        <v>18</v>
      </c>
      <c r="B27" s="11" t="s">
        <v>222</v>
      </c>
      <c r="C27" s="13"/>
      <c r="E27" s="13"/>
      <c r="F27" s="9"/>
      <c r="K27" s="19"/>
    </row>
    <row r="28" spans="1:11" x14ac:dyDescent="0.25">
      <c r="A28" s="18">
        <v>19</v>
      </c>
      <c r="B28" s="11" t="s">
        <v>14</v>
      </c>
      <c r="C28" s="13"/>
      <c r="D28" s="13" t="s">
        <v>53</v>
      </c>
      <c r="E28" s="13"/>
      <c r="F28" s="9"/>
      <c r="H28" s="1" t="s">
        <v>53</v>
      </c>
      <c r="I28" s="1" t="s">
        <v>20</v>
      </c>
      <c r="J28" s="1" t="s">
        <v>21</v>
      </c>
      <c r="K28" s="19" t="s">
        <v>49</v>
      </c>
    </row>
    <row r="29" spans="1:11" ht="8.25" customHeight="1" thickBot="1" x14ac:dyDescent="0.3">
      <c r="A29" s="38"/>
      <c r="B29" s="33"/>
      <c r="C29" s="13"/>
      <c r="D29" s="13"/>
      <c r="E29" s="13"/>
      <c r="F29" s="9"/>
      <c r="K29" s="19"/>
    </row>
    <row r="30" spans="1:11" ht="15.75" thickBot="1" x14ac:dyDescent="0.3">
      <c r="A30" s="18"/>
      <c r="B30" s="23" t="s">
        <v>140</v>
      </c>
      <c r="C30" s="24"/>
      <c r="D30" s="24"/>
      <c r="E30" s="24"/>
      <c r="F30" s="26"/>
    </row>
    <row r="31" spans="1:11" x14ac:dyDescent="0.25">
      <c r="A31" s="18">
        <v>20</v>
      </c>
      <c r="B31" s="11" t="s">
        <v>76</v>
      </c>
      <c r="C31" s="13"/>
      <c r="D31" s="13"/>
      <c r="E31" s="13"/>
      <c r="F31" s="9"/>
    </row>
    <row r="32" spans="1:11" x14ac:dyDescent="0.25">
      <c r="A32" s="18">
        <v>21</v>
      </c>
      <c r="B32" s="11" t="s">
        <v>4</v>
      </c>
      <c r="C32" s="13"/>
      <c r="D32" s="13"/>
      <c r="E32" s="13"/>
      <c r="F32" s="9"/>
    </row>
    <row r="33" spans="1:15" x14ac:dyDescent="0.25">
      <c r="A33" s="18">
        <v>22</v>
      </c>
      <c r="B33" s="12" t="s">
        <v>5</v>
      </c>
      <c r="C33" s="13"/>
      <c r="D33" s="13"/>
      <c r="E33" s="13"/>
      <c r="F33" s="9"/>
    </row>
    <row r="34" spans="1:15" x14ac:dyDescent="0.25">
      <c r="A34" s="18">
        <v>23</v>
      </c>
      <c r="B34" s="11" t="s">
        <v>0</v>
      </c>
      <c r="C34" s="13"/>
      <c r="D34" s="13"/>
      <c r="E34" s="13"/>
      <c r="F34" s="9"/>
    </row>
    <row r="35" spans="1:15" x14ac:dyDescent="0.25">
      <c r="A35" s="18">
        <v>24</v>
      </c>
      <c r="B35" s="11" t="s">
        <v>1</v>
      </c>
      <c r="C35" s="13"/>
      <c r="D35" s="13"/>
      <c r="E35" s="13"/>
      <c r="F35" s="9"/>
    </row>
    <row r="36" spans="1:15" x14ac:dyDescent="0.25">
      <c r="A36" s="18">
        <v>25</v>
      </c>
      <c r="B36" s="11" t="s">
        <v>2</v>
      </c>
      <c r="C36" s="13"/>
      <c r="D36" s="13"/>
      <c r="E36" s="13"/>
      <c r="F36" s="9"/>
    </row>
    <row r="37" spans="1:15" x14ac:dyDescent="0.25">
      <c r="A37" s="18">
        <v>26</v>
      </c>
      <c r="B37" s="11" t="s">
        <v>158</v>
      </c>
      <c r="C37" s="13"/>
      <c r="D37" s="141"/>
      <c r="E37" s="13"/>
      <c r="F37" s="9"/>
      <c r="H37" s="3"/>
      <c r="K37" s="19"/>
    </row>
    <row r="38" spans="1:15" x14ac:dyDescent="0.25">
      <c r="A38" s="18">
        <v>27</v>
      </c>
      <c r="B38" s="11" t="s">
        <v>64</v>
      </c>
      <c r="C38" s="13"/>
      <c r="D38" s="13"/>
      <c r="E38" s="13"/>
      <c r="F38" s="9"/>
    </row>
    <row r="39" spans="1:15" x14ac:dyDescent="0.25">
      <c r="A39" s="18">
        <v>28</v>
      </c>
      <c r="B39" s="11" t="s">
        <v>65</v>
      </c>
      <c r="C39" s="13"/>
      <c r="D39" s="13"/>
      <c r="E39" s="13"/>
      <c r="F39" s="9"/>
    </row>
    <row r="40" spans="1:15" x14ac:dyDescent="0.25">
      <c r="A40" s="18">
        <v>29</v>
      </c>
      <c r="B40" s="11" t="s">
        <v>66</v>
      </c>
      <c r="C40" s="13"/>
      <c r="D40" s="17">
        <v>49</v>
      </c>
      <c r="E40" s="13"/>
      <c r="F40" s="9"/>
    </row>
    <row r="41" spans="1:15" x14ac:dyDescent="0.25">
      <c r="A41" s="18">
        <v>30</v>
      </c>
      <c r="B41" s="11" t="s">
        <v>67</v>
      </c>
      <c r="C41" s="13"/>
      <c r="D41" s="17">
        <v>49</v>
      </c>
      <c r="E41" s="13"/>
      <c r="F41" s="9"/>
    </row>
    <row r="42" spans="1:15" x14ac:dyDescent="0.25">
      <c r="A42" s="18">
        <v>31</v>
      </c>
      <c r="B42" s="11" t="s">
        <v>68</v>
      </c>
      <c r="C42" s="13"/>
      <c r="D42" s="13"/>
      <c r="E42" s="13"/>
      <c r="F42" s="9"/>
    </row>
    <row r="43" spans="1:15" ht="8.25" customHeight="1" thickBot="1" x14ac:dyDescent="0.3">
      <c r="A43" s="38"/>
      <c r="B43" s="33"/>
      <c r="C43" s="13"/>
      <c r="D43" s="13"/>
      <c r="E43" s="13"/>
      <c r="F43" s="9"/>
    </row>
    <row r="44" spans="1:15" ht="15.75" thickBot="1" x14ac:dyDescent="0.3">
      <c r="A44" s="18"/>
      <c r="B44" s="27" t="s">
        <v>77</v>
      </c>
      <c r="C44" s="28"/>
      <c r="D44" s="28"/>
      <c r="E44" s="28"/>
      <c r="F44" s="29"/>
    </row>
    <row r="45" spans="1:15" x14ac:dyDescent="0.25">
      <c r="A45" s="18">
        <v>32</v>
      </c>
      <c r="B45" s="10" t="s">
        <v>78</v>
      </c>
      <c r="C45" s="13"/>
      <c r="D45" s="13" t="s">
        <v>34</v>
      </c>
      <c r="E45" s="13"/>
      <c r="F45" s="9"/>
      <c r="H45" s="3" t="s">
        <v>34</v>
      </c>
      <c r="I45" s="1">
        <v>1</v>
      </c>
      <c r="J45" s="1">
        <v>2</v>
      </c>
      <c r="K45" s="1">
        <v>3</v>
      </c>
      <c r="L45" s="1">
        <v>4</v>
      </c>
      <c r="M45" s="1">
        <v>5</v>
      </c>
      <c r="N45" s="1" t="s">
        <v>93</v>
      </c>
    </row>
    <row r="46" spans="1:15" x14ac:dyDescent="0.25">
      <c r="A46" s="18">
        <v>33</v>
      </c>
      <c r="B46" s="11" t="s">
        <v>224</v>
      </c>
      <c r="C46" s="13"/>
      <c r="D46" s="13" t="s">
        <v>34</v>
      </c>
      <c r="E46" s="13"/>
      <c r="F46" s="9"/>
      <c r="H46" s="3" t="s">
        <v>34</v>
      </c>
      <c r="I46" s="1">
        <v>1</v>
      </c>
      <c r="J46" s="1">
        <v>2</v>
      </c>
      <c r="K46" s="1">
        <v>3</v>
      </c>
      <c r="L46" s="1">
        <v>4</v>
      </c>
      <c r="M46" s="1">
        <v>5</v>
      </c>
      <c r="N46" s="1">
        <v>6</v>
      </c>
    </row>
    <row r="47" spans="1:15" x14ac:dyDescent="0.25">
      <c r="A47" s="18">
        <v>34</v>
      </c>
      <c r="B47" s="44" t="s">
        <v>179</v>
      </c>
      <c r="C47" s="13"/>
      <c r="D47" s="1" t="s">
        <v>34</v>
      </c>
      <c r="E47" s="13"/>
      <c r="F47" s="9"/>
      <c r="H47" s="3" t="s">
        <v>34</v>
      </c>
      <c r="I47" s="1" t="s">
        <v>110</v>
      </c>
      <c r="J47" s="1" t="s">
        <v>111</v>
      </c>
      <c r="K47" s="1" t="s">
        <v>104</v>
      </c>
      <c r="L47" s="19" t="s">
        <v>106</v>
      </c>
      <c r="M47" s="19" t="s">
        <v>105</v>
      </c>
      <c r="N47" s="19" t="s">
        <v>107</v>
      </c>
      <c r="O47" s="19" t="s">
        <v>108</v>
      </c>
    </row>
    <row r="48" spans="1:15" x14ac:dyDescent="0.25">
      <c r="A48" s="18">
        <v>35</v>
      </c>
      <c r="B48" s="44" t="str">
        <f>IF(D47=O47,H48,"-")</f>
        <v>-</v>
      </c>
      <c r="C48" s="13"/>
      <c r="D48" s="35"/>
      <c r="E48" s="13"/>
      <c r="F48" s="9"/>
      <c r="H48" s="3" t="s">
        <v>109</v>
      </c>
      <c r="K48" s="19"/>
      <c r="L48" s="19"/>
      <c r="M48" s="19"/>
      <c r="N48" s="19"/>
    </row>
    <row r="49" spans="1:16" x14ac:dyDescent="0.25">
      <c r="A49" s="18">
        <v>36</v>
      </c>
      <c r="B49" s="11" t="str">
        <f>IF(D45=I45,"-",H49)</f>
        <v>Art des Rads, das am zweithäufigsten gekauft wird.</v>
      </c>
      <c r="C49" s="13"/>
      <c r="D49" s="1" t="s">
        <v>34</v>
      </c>
      <c r="E49" s="13"/>
      <c r="F49" s="9"/>
      <c r="H49" s="3" t="s">
        <v>180</v>
      </c>
      <c r="I49" s="3" t="s">
        <v>47</v>
      </c>
      <c r="J49" s="1" t="s">
        <v>110</v>
      </c>
      <c r="K49" s="1" t="s">
        <v>111</v>
      </c>
      <c r="L49" s="1" t="s">
        <v>104</v>
      </c>
      <c r="M49" s="19" t="s">
        <v>106</v>
      </c>
      <c r="N49" s="19" t="s">
        <v>105</v>
      </c>
      <c r="O49" s="19" t="s">
        <v>107</v>
      </c>
      <c r="P49" s="19" t="s">
        <v>108</v>
      </c>
    </row>
    <row r="50" spans="1:16" x14ac:dyDescent="0.25">
      <c r="A50" s="18">
        <v>37</v>
      </c>
      <c r="B50" s="44" t="str">
        <f>IF(D49=P49,H50,"-")</f>
        <v>-</v>
      </c>
      <c r="C50" s="13"/>
      <c r="D50" s="35"/>
      <c r="E50" s="13"/>
      <c r="F50" s="9"/>
      <c r="H50" s="3" t="s">
        <v>109</v>
      </c>
    </row>
    <row r="51" spans="1:16" x14ac:dyDescent="0.25">
      <c r="A51" s="18">
        <v>38</v>
      </c>
      <c r="B51" s="11" t="s">
        <v>145</v>
      </c>
      <c r="C51" s="13"/>
      <c r="D51" s="13" t="s">
        <v>34</v>
      </c>
      <c r="E51" s="13"/>
      <c r="F51" s="9"/>
      <c r="H51" s="3" t="s">
        <v>34</v>
      </c>
      <c r="I51" s="1" t="s">
        <v>183</v>
      </c>
      <c r="J51" s="19" t="s">
        <v>184</v>
      </c>
      <c r="K51" s="19" t="s">
        <v>146</v>
      </c>
      <c r="L51" s="19" t="s">
        <v>15</v>
      </c>
    </row>
    <row r="52" spans="1:16" x14ac:dyDescent="0.25">
      <c r="A52" s="18">
        <v>39</v>
      </c>
      <c r="B52" s="11" t="str">
        <f>IF(D51=L51,H52,"-")</f>
        <v>-</v>
      </c>
      <c r="C52" s="13"/>
      <c r="D52" s="35"/>
      <c r="E52" s="13"/>
      <c r="F52" s="9"/>
      <c r="H52" s="3" t="s">
        <v>147</v>
      </c>
      <c r="J52" s="19"/>
      <c r="K52" s="19"/>
      <c r="L52" s="19"/>
    </row>
    <row r="53" spans="1:16" x14ac:dyDescent="0.25">
      <c r="A53" s="18">
        <v>40</v>
      </c>
      <c r="B53" s="11" t="s">
        <v>223</v>
      </c>
      <c r="C53" s="13"/>
      <c r="D53" s="13" t="s">
        <v>34</v>
      </c>
      <c r="E53" s="13"/>
      <c r="F53" s="9"/>
      <c r="H53" s="3" t="s">
        <v>34</v>
      </c>
      <c r="I53" s="1" t="s">
        <v>20</v>
      </c>
      <c r="J53" s="1" t="s">
        <v>21</v>
      </c>
      <c r="K53" s="19"/>
      <c r="L53" s="19"/>
    </row>
    <row r="54" spans="1:16" x14ac:dyDescent="0.25">
      <c r="A54" s="18">
        <v>41</v>
      </c>
      <c r="B54" s="11" t="s">
        <v>214</v>
      </c>
      <c r="C54" s="13"/>
      <c r="D54" s="13" t="s">
        <v>34</v>
      </c>
      <c r="E54" s="13"/>
      <c r="F54" s="9"/>
      <c r="H54" s="3" t="s">
        <v>34</v>
      </c>
      <c r="I54" s="1" t="s">
        <v>20</v>
      </c>
      <c r="J54" s="19" t="s">
        <v>21</v>
      </c>
      <c r="L54" s="19"/>
    </row>
    <row r="55" spans="1:16" x14ac:dyDescent="0.25">
      <c r="A55" s="18">
        <v>42</v>
      </c>
      <c r="B55" s="11" t="s">
        <v>226</v>
      </c>
      <c r="C55" s="13"/>
      <c r="D55" s="35"/>
      <c r="E55" s="13"/>
      <c r="F55" s="9"/>
      <c r="H55" s="3"/>
      <c r="J55" s="19"/>
      <c r="L55" s="19"/>
    </row>
    <row r="56" spans="1:16" x14ac:dyDescent="0.25">
      <c r="A56" s="18">
        <v>43</v>
      </c>
      <c r="B56" s="11" t="s">
        <v>156</v>
      </c>
      <c r="C56" s="13"/>
      <c r="D56" s="13" t="s">
        <v>34</v>
      </c>
      <c r="E56" s="13"/>
      <c r="F56" s="9"/>
      <c r="H56" s="3" t="s">
        <v>34</v>
      </c>
      <c r="I56" s="1" t="s">
        <v>20</v>
      </c>
      <c r="J56" s="1" t="s">
        <v>21</v>
      </c>
    </row>
    <row r="57" spans="1:16" x14ac:dyDescent="0.25">
      <c r="A57" s="18">
        <v>44</v>
      </c>
      <c r="B57" s="11" t="str">
        <f>IF(D56=I56,H57,"-")</f>
        <v>-</v>
      </c>
      <c r="C57" s="13"/>
      <c r="D57" s="35"/>
      <c r="E57" s="13"/>
      <c r="F57" s="9"/>
      <c r="H57" s="11" t="s">
        <v>177</v>
      </c>
    </row>
    <row r="58" spans="1:16" x14ac:dyDescent="0.25">
      <c r="A58" s="18">
        <v>45</v>
      </c>
      <c r="B58" s="11" t="s">
        <v>155</v>
      </c>
      <c r="C58" s="13"/>
      <c r="D58" s="13" t="s">
        <v>34</v>
      </c>
      <c r="E58" s="13"/>
      <c r="F58" s="9"/>
      <c r="H58" s="3" t="s">
        <v>34</v>
      </c>
      <c r="I58" s="1" t="s">
        <v>20</v>
      </c>
      <c r="J58" s="1" t="s">
        <v>21</v>
      </c>
    </row>
    <row r="59" spans="1:16" x14ac:dyDescent="0.25">
      <c r="A59" s="18">
        <v>46</v>
      </c>
      <c r="B59" s="11" t="str">
        <f>IF(D58=I58,H59,"-")</f>
        <v>-</v>
      </c>
      <c r="C59" s="13"/>
      <c r="D59" s="35"/>
      <c r="E59" s="13"/>
      <c r="F59" s="9"/>
      <c r="H59" s="11" t="s">
        <v>177</v>
      </c>
    </row>
    <row r="60" spans="1:16" x14ac:dyDescent="0.25">
      <c r="A60" s="18">
        <v>47</v>
      </c>
      <c r="B60" s="40" t="s">
        <v>139</v>
      </c>
      <c r="C60" s="13"/>
      <c r="D60" s="13" t="s">
        <v>34</v>
      </c>
      <c r="F60" s="9"/>
      <c r="H60" s="3" t="s">
        <v>34</v>
      </c>
      <c r="I60" s="1" t="s">
        <v>35</v>
      </c>
      <c r="J60" s="1" t="s">
        <v>36</v>
      </c>
      <c r="K60" s="1" t="s">
        <v>37</v>
      </c>
      <c r="L60" s="1" t="s">
        <v>38</v>
      </c>
      <c r="M60" s="1" t="s">
        <v>51</v>
      </c>
      <c r="N60" s="19" t="s">
        <v>87</v>
      </c>
    </row>
    <row r="61" spans="1:16" x14ac:dyDescent="0.25">
      <c r="A61" s="18">
        <v>48</v>
      </c>
      <c r="B61" s="40" t="str">
        <f>IF(D60=M60,H61,"-")</f>
        <v>-</v>
      </c>
      <c r="C61" s="13"/>
      <c r="D61" s="35"/>
      <c r="F61" s="9"/>
      <c r="H61" s="3" t="s">
        <v>52</v>
      </c>
    </row>
    <row r="62" spans="1:16" x14ac:dyDescent="0.25">
      <c r="A62" s="18">
        <v>49</v>
      </c>
      <c r="B62" s="11" t="s">
        <v>208</v>
      </c>
      <c r="C62" s="13"/>
      <c r="D62" s="13" t="s">
        <v>34</v>
      </c>
      <c r="E62" s="13"/>
      <c r="F62" s="9"/>
      <c r="H62" s="3" t="s">
        <v>34</v>
      </c>
      <c r="I62" s="1" t="s">
        <v>112</v>
      </c>
      <c r="J62" s="1" t="s">
        <v>113</v>
      </c>
      <c r="K62" s="1" t="s">
        <v>79</v>
      </c>
      <c r="L62" s="1" t="s">
        <v>80</v>
      </c>
      <c r="M62" s="19" t="s">
        <v>81</v>
      </c>
      <c r="N62" s="19" t="s">
        <v>206</v>
      </c>
      <c r="O62" s="19" t="s">
        <v>207</v>
      </c>
      <c r="P62" s="19" t="s">
        <v>15</v>
      </c>
    </row>
    <row r="63" spans="1:16" x14ac:dyDescent="0.25">
      <c r="A63" s="18">
        <v>50</v>
      </c>
      <c r="B63" s="11" t="str">
        <f>IF(D62=P62,H63,"-")</f>
        <v>-</v>
      </c>
      <c r="C63" s="13"/>
      <c r="D63" s="35"/>
      <c r="E63" s="13"/>
      <c r="F63" s="9"/>
      <c r="H63" s="1" t="s">
        <v>82</v>
      </c>
    </row>
    <row r="64" spans="1:16" x14ac:dyDescent="0.25">
      <c r="A64" s="18">
        <v>51</v>
      </c>
      <c r="B64" s="40" t="s">
        <v>225</v>
      </c>
      <c r="C64" s="13"/>
      <c r="D64" s="13" t="s">
        <v>34</v>
      </c>
      <c r="F64" s="9"/>
      <c r="H64" s="19" t="s">
        <v>34</v>
      </c>
      <c r="I64" s="1" t="s">
        <v>131</v>
      </c>
      <c r="J64" s="1" t="s">
        <v>134</v>
      </c>
      <c r="K64" s="19" t="s">
        <v>133</v>
      </c>
      <c r="L64" s="19" t="s">
        <v>132</v>
      </c>
    </row>
    <row r="65" spans="1:15" x14ac:dyDescent="0.25">
      <c r="A65" s="18">
        <v>52</v>
      </c>
      <c r="B65" s="40" t="s">
        <v>164</v>
      </c>
      <c r="C65" s="19"/>
      <c r="D65" s="19" t="s">
        <v>34</v>
      </c>
      <c r="E65" s="13"/>
      <c r="F65" s="9"/>
      <c r="H65" s="3" t="s">
        <v>34</v>
      </c>
      <c r="I65" s="1" t="s">
        <v>20</v>
      </c>
      <c r="J65" s="1" t="s">
        <v>114</v>
      </c>
      <c r="K65" s="19" t="s">
        <v>21</v>
      </c>
    </row>
    <row r="66" spans="1:15" x14ac:dyDescent="0.25">
      <c r="A66" s="18">
        <v>53</v>
      </c>
      <c r="B66" s="40" t="str">
        <f>IF(D65=I65,H66,"-")</f>
        <v>-</v>
      </c>
      <c r="C66" s="19"/>
      <c r="D66" s="19" t="s">
        <v>47</v>
      </c>
      <c r="E66" s="13"/>
      <c r="F66" s="9"/>
      <c r="H66" s="3" t="s">
        <v>166</v>
      </c>
      <c r="I66" s="1" t="s">
        <v>47</v>
      </c>
      <c r="J66" s="1" t="s">
        <v>115</v>
      </c>
      <c r="K66" s="19" t="s">
        <v>116</v>
      </c>
      <c r="L66" s="19" t="s">
        <v>117</v>
      </c>
      <c r="M66" s="19" t="s">
        <v>118</v>
      </c>
      <c r="N66" s="19" t="s">
        <v>108</v>
      </c>
    </row>
    <row r="67" spans="1:15" x14ac:dyDescent="0.25">
      <c r="A67" s="18">
        <v>54</v>
      </c>
      <c r="B67" s="40" t="str">
        <f>IF(D65=I65,H67,"-")</f>
        <v>-</v>
      </c>
      <c r="C67" s="19"/>
      <c r="D67" s="19" t="s">
        <v>47</v>
      </c>
      <c r="E67" s="13"/>
      <c r="F67" s="9"/>
      <c r="H67" s="3" t="s">
        <v>205</v>
      </c>
      <c r="I67" s="1" t="s">
        <v>47</v>
      </c>
      <c r="J67" s="1" t="s">
        <v>20</v>
      </c>
      <c r="K67" s="1" t="s">
        <v>21</v>
      </c>
      <c r="L67" s="19"/>
    </row>
    <row r="68" spans="1:15" x14ac:dyDescent="0.25">
      <c r="A68" s="18">
        <v>55</v>
      </c>
      <c r="B68" s="11" t="s">
        <v>83</v>
      </c>
      <c r="C68" s="13"/>
      <c r="D68" s="13" t="s">
        <v>34</v>
      </c>
      <c r="E68" s="13"/>
      <c r="F68" s="9"/>
      <c r="H68" s="3" t="s">
        <v>34</v>
      </c>
      <c r="I68" s="1" t="s">
        <v>84</v>
      </c>
      <c r="J68" s="1" t="s">
        <v>85</v>
      </c>
      <c r="K68" s="19" t="s">
        <v>88</v>
      </c>
      <c r="L68" s="19" t="s">
        <v>86</v>
      </c>
    </row>
    <row r="69" spans="1:15" x14ac:dyDescent="0.25">
      <c r="A69" s="18">
        <v>56</v>
      </c>
      <c r="B69" s="45" t="s">
        <v>144</v>
      </c>
      <c r="C69" s="20"/>
      <c r="D69" s="20" t="s">
        <v>34</v>
      </c>
      <c r="E69" s="20"/>
      <c r="F69" s="46"/>
      <c r="H69" s="3" t="s">
        <v>34</v>
      </c>
      <c r="I69" s="1" t="s">
        <v>89</v>
      </c>
      <c r="J69" s="1" t="s">
        <v>90</v>
      </c>
      <c r="K69" s="19" t="s">
        <v>91</v>
      </c>
      <c r="L69" s="19" t="s">
        <v>87</v>
      </c>
      <c r="M69" s="19"/>
    </row>
    <row r="70" spans="1:15" x14ac:dyDescent="0.25">
      <c r="F70" s="36" t="s">
        <v>70</v>
      </c>
    </row>
    <row r="71" spans="1:15" ht="7.5" customHeight="1" thickBot="1" x14ac:dyDescent="0.3"/>
    <row r="72" spans="1:15" ht="15.75" thickBot="1" x14ac:dyDescent="0.3">
      <c r="B72" s="27" t="s">
        <v>161</v>
      </c>
      <c r="C72" s="28"/>
      <c r="D72" s="28"/>
      <c r="E72" s="28"/>
      <c r="F72" s="29"/>
    </row>
    <row r="73" spans="1:15" x14ac:dyDescent="0.25">
      <c r="A73" s="18">
        <v>57</v>
      </c>
      <c r="B73" s="11" t="s">
        <v>185</v>
      </c>
      <c r="C73" s="13"/>
      <c r="D73" s="13" t="s">
        <v>34</v>
      </c>
      <c r="E73" s="13"/>
      <c r="F73" s="9"/>
      <c r="H73" s="3" t="s">
        <v>34</v>
      </c>
      <c r="I73" s="1" t="s">
        <v>135</v>
      </c>
      <c r="J73" s="19" t="s">
        <v>136</v>
      </c>
      <c r="K73" s="19" t="s">
        <v>137</v>
      </c>
      <c r="L73" s="19"/>
    </row>
    <row r="74" spans="1:15" ht="29.25" customHeight="1" x14ac:dyDescent="0.25">
      <c r="A74" s="18">
        <v>58</v>
      </c>
      <c r="B74" s="12" t="s">
        <v>186</v>
      </c>
      <c r="C74" s="13"/>
      <c r="D74" s="13" t="s">
        <v>34</v>
      </c>
      <c r="E74" s="13"/>
      <c r="F74" s="9"/>
      <c r="H74" s="3" t="s">
        <v>34</v>
      </c>
      <c r="I74" s="1" t="s">
        <v>20</v>
      </c>
      <c r="J74" s="19" t="s">
        <v>21</v>
      </c>
      <c r="K74" s="19" t="s">
        <v>138</v>
      </c>
      <c r="L74" s="19"/>
      <c r="M74" s="19"/>
      <c r="N74" s="19"/>
      <c r="O74" s="19"/>
    </row>
    <row r="75" spans="1:15" x14ac:dyDescent="0.25">
      <c r="A75" s="18">
        <v>59</v>
      </c>
      <c r="B75" s="11" t="s">
        <v>92</v>
      </c>
      <c r="C75" s="13"/>
      <c r="D75" s="13" t="s">
        <v>34</v>
      </c>
      <c r="E75" s="13"/>
      <c r="F75" s="9"/>
      <c r="H75" s="3" t="s">
        <v>34</v>
      </c>
      <c r="I75" s="1">
        <v>1</v>
      </c>
      <c r="J75" s="1">
        <v>2</v>
      </c>
      <c r="K75" s="1">
        <v>3</v>
      </c>
      <c r="L75" s="19">
        <v>4</v>
      </c>
      <c r="M75" s="1">
        <v>5</v>
      </c>
      <c r="N75" s="1" t="s">
        <v>209</v>
      </c>
    </row>
    <row r="76" spans="1:15" x14ac:dyDescent="0.25">
      <c r="A76" s="38">
        <v>60</v>
      </c>
      <c r="B76" s="13" t="s">
        <v>100</v>
      </c>
      <c r="C76" s="13"/>
      <c r="D76" s="13" t="s">
        <v>34</v>
      </c>
      <c r="E76" s="13"/>
      <c r="F76" s="9"/>
      <c r="H76" s="3" t="s">
        <v>34</v>
      </c>
      <c r="I76" s="1" t="s">
        <v>20</v>
      </c>
      <c r="J76" s="1" t="s">
        <v>101</v>
      </c>
      <c r="K76" s="19" t="s">
        <v>21</v>
      </c>
      <c r="L76" s="19"/>
    </row>
    <row r="77" spans="1:15" x14ac:dyDescent="0.25">
      <c r="A77" s="18">
        <v>61</v>
      </c>
      <c r="B77" s="11" t="s">
        <v>162</v>
      </c>
      <c r="C77" s="13"/>
      <c r="D77" s="13" t="s">
        <v>34</v>
      </c>
      <c r="E77" s="13"/>
      <c r="F77" s="9"/>
      <c r="H77" s="3" t="s">
        <v>34</v>
      </c>
      <c r="I77" s="1" t="s">
        <v>94</v>
      </c>
      <c r="J77" s="1" t="s">
        <v>95</v>
      </c>
      <c r="K77" s="19" t="s">
        <v>96</v>
      </c>
      <c r="L77" s="19" t="s">
        <v>97</v>
      </c>
      <c r="M77" s="19" t="s">
        <v>98</v>
      </c>
      <c r="N77" s="19" t="s">
        <v>99</v>
      </c>
    </row>
    <row r="78" spans="1:15" x14ac:dyDescent="0.25">
      <c r="A78" s="18">
        <v>62</v>
      </c>
      <c r="B78" s="11" t="s">
        <v>203</v>
      </c>
      <c r="C78" s="13"/>
      <c r="D78" s="35"/>
      <c r="E78" s="13"/>
      <c r="F78" s="9"/>
      <c r="H78" s="3"/>
    </row>
    <row r="79" spans="1:15" ht="30" x14ac:dyDescent="0.25">
      <c r="A79" s="18">
        <v>63</v>
      </c>
      <c r="B79" s="12" t="s">
        <v>181</v>
      </c>
      <c r="C79" s="13"/>
      <c r="D79" s="13" t="s">
        <v>34</v>
      </c>
      <c r="E79" s="13"/>
      <c r="F79" s="9"/>
      <c r="H79" s="3" t="s">
        <v>34</v>
      </c>
      <c r="I79" s="1" t="s">
        <v>20</v>
      </c>
      <c r="J79" s="19" t="s">
        <v>21</v>
      </c>
      <c r="K79" s="19" t="s">
        <v>102</v>
      </c>
      <c r="L79" s="19" t="s">
        <v>87</v>
      </c>
    </row>
    <row r="80" spans="1:15" x14ac:dyDescent="0.25">
      <c r="A80" s="18">
        <v>64</v>
      </c>
      <c r="B80" s="11" t="s">
        <v>210</v>
      </c>
      <c r="C80" s="13"/>
      <c r="D80" s="13" t="s">
        <v>34</v>
      </c>
      <c r="E80" s="13"/>
      <c r="F80" s="9"/>
      <c r="H80" s="3" t="s">
        <v>34</v>
      </c>
      <c r="I80" s="1" t="s">
        <v>20</v>
      </c>
      <c r="J80" s="1" t="s">
        <v>21</v>
      </c>
    </row>
    <row r="81" spans="1:15" x14ac:dyDescent="0.25">
      <c r="A81" s="18">
        <v>65</v>
      </c>
      <c r="B81" s="11" t="str">
        <f>IF(D80=I80,H81,"-")</f>
        <v>-</v>
      </c>
      <c r="C81" s="13"/>
      <c r="D81" s="35"/>
      <c r="E81" s="13"/>
      <c r="F81" s="9"/>
      <c r="H81" s="3" t="s">
        <v>163</v>
      </c>
    </row>
    <row r="82" spans="1:15" x14ac:dyDescent="0.25">
      <c r="A82" s="18">
        <v>66</v>
      </c>
      <c r="B82" s="11" t="s">
        <v>178</v>
      </c>
      <c r="C82" s="13"/>
      <c r="D82" s="13" t="s">
        <v>34</v>
      </c>
      <c r="E82" s="13"/>
      <c r="F82" s="9"/>
      <c r="H82" s="3" t="s">
        <v>34</v>
      </c>
      <c r="I82" s="1" t="s">
        <v>20</v>
      </c>
      <c r="J82" s="1" t="s">
        <v>154</v>
      </c>
      <c r="K82" s="19" t="s">
        <v>21</v>
      </c>
      <c r="L82" s="19"/>
    </row>
    <row r="83" spans="1:15" x14ac:dyDescent="0.25">
      <c r="A83" s="18">
        <v>67</v>
      </c>
      <c r="B83" s="11" t="s">
        <v>187</v>
      </c>
      <c r="C83" s="13"/>
      <c r="D83" s="13" t="s">
        <v>34</v>
      </c>
      <c r="E83" s="13"/>
      <c r="F83" s="9"/>
      <c r="H83" s="3" t="s">
        <v>34</v>
      </c>
      <c r="I83" s="1" t="s">
        <v>123</v>
      </c>
      <c r="J83" s="19" t="s">
        <v>124</v>
      </c>
      <c r="K83" s="19" t="s">
        <v>125</v>
      </c>
      <c r="L83" s="19" t="s">
        <v>126</v>
      </c>
      <c r="M83" s="19" t="s">
        <v>127</v>
      </c>
      <c r="N83" s="19" t="s">
        <v>128</v>
      </c>
      <c r="O83" s="19" t="s">
        <v>87</v>
      </c>
    </row>
    <row r="84" spans="1:15" x14ac:dyDescent="0.25">
      <c r="A84" s="18">
        <v>68</v>
      </c>
      <c r="B84" s="40" t="s">
        <v>165</v>
      </c>
      <c r="C84" s="13"/>
      <c r="D84" s="13" t="s">
        <v>34</v>
      </c>
      <c r="E84" s="13"/>
      <c r="F84" s="9"/>
      <c r="H84" s="3" t="s">
        <v>34</v>
      </c>
      <c r="I84" s="1" t="s">
        <v>21</v>
      </c>
      <c r="J84" s="1" t="s">
        <v>49</v>
      </c>
      <c r="K84" s="1" t="s">
        <v>48</v>
      </c>
      <c r="M84" s="19"/>
      <c r="N84" s="19"/>
    </row>
    <row r="85" spans="1:15" x14ac:dyDescent="0.25">
      <c r="A85" s="18">
        <v>69</v>
      </c>
      <c r="B85" s="40" t="s">
        <v>69</v>
      </c>
      <c r="C85" s="13"/>
      <c r="D85" s="13" t="s">
        <v>34</v>
      </c>
      <c r="E85" s="13"/>
      <c r="F85" s="9"/>
      <c r="H85" s="3" t="s">
        <v>34</v>
      </c>
      <c r="I85" s="1" t="s">
        <v>25</v>
      </c>
      <c r="J85" s="1" t="s">
        <v>23</v>
      </c>
      <c r="K85" s="1" t="s">
        <v>22</v>
      </c>
      <c r="L85" s="1" t="s">
        <v>15</v>
      </c>
      <c r="M85" s="1" t="s">
        <v>21</v>
      </c>
    </row>
    <row r="86" spans="1:15" x14ac:dyDescent="0.25">
      <c r="A86" s="18">
        <v>70</v>
      </c>
      <c r="B86" s="40" t="str">
        <f>IF(D85=L85,H86,"-")</f>
        <v>-</v>
      </c>
      <c r="C86" s="13"/>
      <c r="D86" s="35"/>
      <c r="E86" s="13"/>
      <c r="F86" s="9"/>
      <c r="H86" s="1" t="s">
        <v>188</v>
      </c>
    </row>
    <row r="87" spans="1:15" x14ac:dyDescent="0.25">
      <c r="A87" s="18">
        <v>71</v>
      </c>
      <c r="B87" s="40" t="str">
        <f>IF(D85=I85,H87,"-")</f>
        <v>-</v>
      </c>
      <c r="C87" s="19"/>
      <c r="D87" s="19" t="s">
        <v>47</v>
      </c>
      <c r="E87" s="13"/>
      <c r="F87" s="9"/>
      <c r="H87" s="1" t="s">
        <v>24</v>
      </c>
      <c r="I87" s="1" t="s">
        <v>47</v>
      </c>
      <c r="J87" s="1" t="s">
        <v>26</v>
      </c>
      <c r="K87" s="1" t="s">
        <v>27</v>
      </c>
      <c r="L87" s="1" t="s">
        <v>28</v>
      </c>
    </row>
    <row r="88" spans="1:15" x14ac:dyDescent="0.25">
      <c r="A88" s="18">
        <v>72</v>
      </c>
      <c r="B88" s="40" t="str">
        <f>IF(D85=J85,H88,"-")</f>
        <v>-</v>
      </c>
      <c r="C88" s="19"/>
      <c r="D88" s="19" t="s">
        <v>47</v>
      </c>
      <c r="E88" s="13"/>
      <c r="F88" s="9"/>
      <c r="H88" s="1" t="s">
        <v>50</v>
      </c>
      <c r="I88" s="1" t="s">
        <v>47</v>
      </c>
      <c r="J88" s="1" t="s">
        <v>30</v>
      </c>
      <c r="K88" s="1" t="s">
        <v>31</v>
      </c>
      <c r="L88" s="1" t="s">
        <v>29</v>
      </c>
      <c r="M88" s="1" t="s">
        <v>32</v>
      </c>
    </row>
    <row r="89" spans="1:15" x14ac:dyDescent="0.25">
      <c r="A89" s="18">
        <v>73</v>
      </c>
      <c r="B89" s="40" t="str">
        <f>IF(D85=H85,"-",H89)</f>
        <v>-</v>
      </c>
      <c r="C89" s="13"/>
      <c r="D89" s="35"/>
      <c r="E89" s="13"/>
      <c r="F89" s="9"/>
      <c r="H89" s="1" t="s">
        <v>46</v>
      </c>
    </row>
    <row r="90" spans="1:15" x14ac:dyDescent="0.25">
      <c r="A90" s="18">
        <v>74</v>
      </c>
      <c r="B90" s="11" t="s">
        <v>170</v>
      </c>
      <c r="C90" s="13"/>
      <c r="D90" s="13" t="s">
        <v>34</v>
      </c>
      <c r="E90" s="13"/>
      <c r="F90" s="9"/>
      <c r="H90" s="3" t="s">
        <v>34</v>
      </c>
      <c r="I90" s="1" t="s">
        <v>20</v>
      </c>
      <c r="J90" s="19" t="s">
        <v>21</v>
      </c>
      <c r="K90" s="19"/>
      <c r="L90" s="19"/>
    </row>
    <row r="91" spans="1:15" x14ac:dyDescent="0.25">
      <c r="A91" s="18">
        <v>75</v>
      </c>
      <c r="B91" s="11" t="str">
        <f>IF(D90=I90,H91,"-")</f>
        <v>-</v>
      </c>
      <c r="C91" s="13"/>
      <c r="D91" s="13"/>
      <c r="E91" s="13"/>
      <c r="F91" s="9"/>
      <c r="H91" s="3" t="s">
        <v>148</v>
      </c>
      <c r="J91" s="19"/>
      <c r="K91" s="19"/>
      <c r="L91" s="19"/>
    </row>
    <row r="92" spans="1:15" x14ac:dyDescent="0.25">
      <c r="A92" s="18">
        <v>76</v>
      </c>
      <c r="B92" s="11" t="s">
        <v>103</v>
      </c>
      <c r="C92" s="13"/>
      <c r="D92" s="13" t="s">
        <v>34</v>
      </c>
      <c r="E92" s="13"/>
      <c r="F92" s="9"/>
      <c r="H92" s="3" t="s">
        <v>34</v>
      </c>
      <c r="I92" s="1" t="s">
        <v>20</v>
      </c>
      <c r="J92" s="1" t="s">
        <v>21</v>
      </c>
    </row>
    <row r="93" spans="1:15" x14ac:dyDescent="0.25">
      <c r="A93" s="18">
        <v>77</v>
      </c>
      <c r="B93" s="11" t="str">
        <f>IF(D92=I92,H93,"-")</f>
        <v>-</v>
      </c>
      <c r="C93" s="13"/>
      <c r="D93" s="35"/>
      <c r="E93" s="13"/>
      <c r="F93" s="9"/>
      <c r="H93" s="3" t="s">
        <v>189</v>
      </c>
    </row>
    <row r="94" spans="1:15" x14ac:dyDescent="0.25">
      <c r="A94" s="18">
        <v>78</v>
      </c>
      <c r="B94" s="40" t="s">
        <v>153</v>
      </c>
      <c r="C94" s="13"/>
      <c r="D94" s="13" t="s">
        <v>34</v>
      </c>
      <c r="E94" s="13"/>
      <c r="F94" s="9"/>
      <c r="H94" s="3" t="s">
        <v>34</v>
      </c>
      <c r="I94" s="1" t="s">
        <v>149</v>
      </c>
      <c r="J94" s="1" t="s">
        <v>150</v>
      </c>
      <c r="K94" s="19" t="s">
        <v>151</v>
      </c>
      <c r="L94" s="19" t="s">
        <v>152</v>
      </c>
      <c r="M94" s="19" t="s">
        <v>21</v>
      </c>
    </row>
    <row r="95" spans="1:15" x14ac:dyDescent="0.25">
      <c r="A95" s="18">
        <v>79</v>
      </c>
      <c r="B95" s="40" t="str">
        <f>IF(D94=L94,H95,"-")</f>
        <v>-</v>
      </c>
      <c r="C95" s="13"/>
      <c r="D95" s="35"/>
      <c r="E95" s="13"/>
      <c r="F95" s="9"/>
      <c r="H95" s="3" t="s">
        <v>211</v>
      </c>
    </row>
    <row r="96" spans="1:15" ht="9" customHeight="1" thickBot="1" x14ac:dyDescent="0.3">
      <c r="A96" s="18"/>
      <c r="B96" s="43"/>
      <c r="D96" s="41"/>
      <c r="E96" s="42"/>
      <c r="F96" s="33"/>
      <c r="H96" s="3"/>
    </row>
    <row r="97" spans="1:15" ht="15.75" thickBot="1" x14ac:dyDescent="0.3">
      <c r="B97" s="27" t="s">
        <v>63</v>
      </c>
      <c r="C97" s="28"/>
      <c r="D97" s="28"/>
      <c r="E97" s="28"/>
      <c r="F97" s="29"/>
      <c r="G97" s="22"/>
      <c r="M97" s="31"/>
      <c r="N97" s="31"/>
      <c r="O97" s="31"/>
    </row>
    <row r="98" spans="1:15" s="31" customFormat="1" ht="6.75" customHeight="1" x14ac:dyDescent="0.25">
      <c r="A98" s="30"/>
      <c r="B98" s="65"/>
      <c r="C98" s="58"/>
      <c r="D98" s="58"/>
      <c r="E98" s="58"/>
      <c r="F98" s="59"/>
      <c r="M98" s="1"/>
      <c r="N98" s="1"/>
      <c r="O98" s="1"/>
    </row>
    <row r="99" spans="1:15" ht="15.75" x14ac:dyDescent="0.25">
      <c r="A99" s="30"/>
      <c r="B99" s="66" t="s">
        <v>42</v>
      </c>
      <c r="C99" s="60"/>
      <c r="D99" s="60"/>
      <c r="E99" s="60"/>
      <c r="F99" s="61"/>
      <c r="G99" s="5"/>
    </row>
    <row r="100" spans="1:15" ht="47.25" customHeight="1" x14ac:dyDescent="0.25">
      <c r="A100" s="39" t="s">
        <v>43</v>
      </c>
      <c r="B100" s="120" t="s">
        <v>167</v>
      </c>
      <c r="C100" s="121"/>
      <c r="D100" s="121"/>
      <c r="E100" s="121"/>
      <c r="F100" s="122"/>
    </row>
    <row r="101" spans="1:15" ht="15.75" x14ac:dyDescent="0.25">
      <c r="A101" s="39" t="s">
        <v>43</v>
      </c>
      <c r="B101" s="67" t="s">
        <v>121</v>
      </c>
      <c r="C101" s="60"/>
      <c r="D101" s="60"/>
      <c r="E101" s="60"/>
      <c r="F101" s="61"/>
    </row>
    <row r="102" spans="1:15" ht="15.75" x14ac:dyDescent="0.25">
      <c r="A102" s="39" t="s">
        <v>43</v>
      </c>
      <c r="B102" s="67" t="s">
        <v>120</v>
      </c>
      <c r="C102" s="60"/>
      <c r="D102" s="60"/>
      <c r="E102" s="60"/>
      <c r="F102" s="61"/>
    </row>
    <row r="103" spans="1:15" ht="32.25" customHeight="1" x14ac:dyDescent="0.25">
      <c r="A103" s="39" t="s">
        <v>43</v>
      </c>
      <c r="B103" s="120" t="s">
        <v>122</v>
      </c>
      <c r="C103" s="121"/>
      <c r="D103" s="121"/>
      <c r="E103" s="121"/>
      <c r="F103" s="122"/>
    </row>
    <row r="104" spans="1:15" ht="30.75" customHeight="1" x14ac:dyDescent="0.25">
      <c r="A104" s="39" t="s">
        <v>43</v>
      </c>
      <c r="B104" s="120" t="s">
        <v>119</v>
      </c>
      <c r="C104" s="121"/>
      <c r="D104" s="121"/>
      <c r="E104" s="121"/>
      <c r="F104" s="122"/>
    </row>
    <row r="105" spans="1:15" ht="15.75" x14ac:dyDescent="0.25">
      <c r="A105" s="39" t="s">
        <v>43</v>
      </c>
      <c r="B105" s="67" t="s">
        <v>44</v>
      </c>
      <c r="C105" s="60"/>
      <c r="D105" s="60"/>
      <c r="E105" s="60"/>
      <c r="F105" s="61"/>
    </row>
    <row r="106" spans="1:15" ht="15.75" x14ac:dyDescent="0.25">
      <c r="A106" s="39" t="s">
        <v>43</v>
      </c>
      <c r="B106" s="67" t="s">
        <v>168</v>
      </c>
      <c r="C106" s="60"/>
      <c r="D106" s="60"/>
      <c r="E106" s="60"/>
      <c r="F106" s="61"/>
    </row>
    <row r="107" spans="1:15" ht="15.75" x14ac:dyDescent="0.25">
      <c r="A107" s="39" t="s">
        <v>43</v>
      </c>
      <c r="B107" s="67" t="s">
        <v>73</v>
      </c>
      <c r="C107" s="60"/>
      <c r="D107" s="60"/>
      <c r="E107" s="60"/>
      <c r="F107" s="61"/>
    </row>
    <row r="108" spans="1:15" ht="47.25" customHeight="1" x14ac:dyDescent="0.25">
      <c r="A108" s="39" t="s">
        <v>43</v>
      </c>
      <c r="B108" s="120" t="s">
        <v>174</v>
      </c>
      <c r="C108" s="121"/>
      <c r="D108" s="121"/>
      <c r="E108" s="121"/>
      <c r="F108" s="122"/>
    </row>
    <row r="109" spans="1:15" ht="15.75" x14ac:dyDescent="0.25">
      <c r="A109" s="39" t="s">
        <v>43</v>
      </c>
      <c r="B109" s="120" t="s">
        <v>215</v>
      </c>
      <c r="C109" s="121"/>
      <c r="D109" s="121"/>
      <c r="E109" s="121"/>
      <c r="F109" s="122"/>
    </row>
    <row r="110" spans="1:15" ht="15.75" customHeight="1" x14ac:dyDescent="0.25">
      <c r="A110" s="7"/>
      <c r="B110" s="67"/>
      <c r="C110" s="60"/>
      <c r="D110" s="60"/>
      <c r="E110" s="60"/>
      <c r="F110" s="61"/>
    </row>
    <row r="111" spans="1:15" ht="15.75" x14ac:dyDescent="0.25">
      <c r="B111" s="120" t="s">
        <v>169</v>
      </c>
      <c r="C111" s="121"/>
      <c r="D111" s="121"/>
      <c r="E111" s="121"/>
      <c r="F111" s="122"/>
    </row>
    <row r="112" spans="1:15" ht="47.25" customHeight="1" x14ac:dyDescent="0.25">
      <c r="B112" s="120" t="s">
        <v>45</v>
      </c>
      <c r="C112" s="121"/>
      <c r="D112" s="121"/>
      <c r="E112" s="121"/>
      <c r="F112" s="122"/>
      <c r="M112" s="31"/>
      <c r="N112" s="31"/>
      <c r="O112" s="31"/>
    </row>
    <row r="113" spans="1:15" s="31" customFormat="1" ht="31.5" customHeight="1" x14ac:dyDescent="0.25">
      <c r="A113" s="30"/>
      <c r="B113" s="120" t="s">
        <v>55</v>
      </c>
      <c r="C113" s="121"/>
      <c r="D113" s="121"/>
      <c r="E113" s="121"/>
      <c r="F113" s="122"/>
    </row>
    <row r="114" spans="1:15" s="31" customFormat="1" ht="45.75" customHeight="1" x14ac:dyDescent="0.25">
      <c r="A114" s="30"/>
      <c r="B114" s="120" t="s">
        <v>236</v>
      </c>
      <c r="C114" s="121"/>
      <c r="D114" s="121"/>
      <c r="E114" s="121"/>
      <c r="F114" s="122"/>
    </row>
    <row r="115" spans="1:15" s="31" customFormat="1" ht="63.75" customHeight="1" x14ac:dyDescent="0.25">
      <c r="A115" s="30"/>
      <c r="B115" s="120" t="s">
        <v>213</v>
      </c>
      <c r="C115" s="121"/>
      <c r="D115" s="121"/>
      <c r="E115" s="121"/>
      <c r="F115" s="122"/>
      <c r="M115" s="1"/>
      <c r="N115" s="1"/>
      <c r="O115" s="1"/>
    </row>
    <row r="116" spans="1:15" ht="6" customHeight="1" x14ac:dyDescent="0.25">
      <c r="B116" s="34"/>
      <c r="C116" s="62"/>
      <c r="D116" s="62"/>
      <c r="E116" s="62"/>
      <c r="F116" s="63"/>
    </row>
    <row r="117" spans="1:15" x14ac:dyDescent="0.25">
      <c r="B117" s="68" t="s">
        <v>2</v>
      </c>
      <c r="C117" s="13"/>
      <c r="D117" s="35"/>
      <c r="E117" s="13"/>
      <c r="F117" s="9"/>
    </row>
    <row r="118" spans="1:15" x14ac:dyDescent="0.25">
      <c r="A118" s="1"/>
      <c r="B118" s="68" t="s">
        <v>40</v>
      </c>
      <c r="C118" s="13"/>
      <c r="D118" s="35"/>
      <c r="E118" s="13"/>
      <c r="F118" s="9"/>
    </row>
    <row r="119" spans="1:15" ht="6.75" customHeight="1" x14ac:dyDescent="0.25">
      <c r="A119" s="1"/>
      <c r="B119" s="69"/>
      <c r="C119" s="13"/>
      <c r="D119" s="13"/>
      <c r="E119" s="13"/>
      <c r="F119" s="9"/>
    </row>
    <row r="120" spans="1:15" x14ac:dyDescent="0.25">
      <c r="B120" s="68" t="s">
        <v>39</v>
      </c>
      <c r="C120" s="13"/>
      <c r="D120" s="13" t="s">
        <v>72</v>
      </c>
      <c r="E120" s="13"/>
      <c r="F120" s="9"/>
    </row>
    <row r="121" spans="1:15" ht="9" customHeight="1" thickBot="1" x14ac:dyDescent="0.3">
      <c r="B121" s="70"/>
      <c r="C121" s="42"/>
      <c r="D121" s="42"/>
      <c r="E121" s="42"/>
      <c r="F121" s="64"/>
    </row>
    <row r="122" spans="1:15" ht="15.75" thickBot="1" x14ac:dyDescent="0.3">
      <c r="B122" s="27" t="s">
        <v>143</v>
      </c>
      <c r="C122" s="28"/>
      <c r="D122" s="28"/>
      <c r="E122" s="28"/>
      <c r="F122" s="29"/>
    </row>
    <row r="123" spans="1:15" x14ac:dyDescent="0.25">
      <c r="A123" s="6">
        <v>80</v>
      </c>
      <c r="B123" s="54" t="s">
        <v>142</v>
      </c>
      <c r="C123" s="47"/>
      <c r="D123" s="48" t="s">
        <v>34</v>
      </c>
      <c r="E123" s="47"/>
      <c r="F123" s="51"/>
      <c r="H123" s="3" t="s">
        <v>34</v>
      </c>
      <c r="I123" s="1">
        <v>1</v>
      </c>
      <c r="J123" s="1">
        <v>2</v>
      </c>
      <c r="K123" s="1">
        <v>3</v>
      </c>
      <c r="L123" s="1">
        <v>4</v>
      </c>
      <c r="M123" s="1">
        <v>5</v>
      </c>
      <c r="N123" s="1">
        <v>6</v>
      </c>
    </row>
    <row r="124" spans="1:15" x14ac:dyDescent="0.25">
      <c r="A124" s="6">
        <v>81</v>
      </c>
      <c r="B124" s="55" t="s">
        <v>141</v>
      </c>
      <c r="C124" s="36"/>
      <c r="D124" s="49" t="s">
        <v>34</v>
      </c>
      <c r="E124" s="36"/>
      <c r="F124" s="52"/>
      <c r="H124" s="3" t="s">
        <v>34</v>
      </c>
      <c r="I124" s="1">
        <v>1</v>
      </c>
      <c r="J124" s="1">
        <v>2</v>
      </c>
      <c r="K124" s="1">
        <v>3</v>
      </c>
      <c r="L124" s="1">
        <v>4</v>
      </c>
      <c r="M124" s="1">
        <v>5</v>
      </c>
      <c r="N124" s="1">
        <v>6</v>
      </c>
    </row>
    <row r="125" spans="1:15" x14ac:dyDescent="0.25">
      <c r="A125" s="6">
        <v>82</v>
      </c>
      <c r="B125" s="11" t="s">
        <v>173</v>
      </c>
      <c r="C125" s="13"/>
      <c r="D125" s="49" t="s">
        <v>34</v>
      </c>
      <c r="E125" s="36"/>
      <c r="F125" s="52"/>
      <c r="H125" s="3" t="s">
        <v>34</v>
      </c>
      <c r="I125" s="1">
        <v>1</v>
      </c>
      <c r="J125" s="1">
        <v>2</v>
      </c>
      <c r="K125" s="1">
        <v>3</v>
      </c>
      <c r="L125" s="1">
        <v>4</v>
      </c>
      <c r="M125" s="1">
        <v>5</v>
      </c>
      <c r="N125" s="1">
        <v>6</v>
      </c>
    </row>
    <row r="126" spans="1:15" x14ac:dyDescent="0.25">
      <c r="A126" s="6">
        <v>83</v>
      </c>
      <c r="B126" s="55" t="s">
        <v>175</v>
      </c>
      <c r="C126" s="36"/>
      <c r="D126" s="35"/>
      <c r="E126" s="36"/>
      <c r="F126" s="52"/>
    </row>
    <row r="127" spans="1:15" x14ac:dyDescent="0.25">
      <c r="A127" s="6">
        <v>84</v>
      </c>
      <c r="B127" s="56" t="s">
        <v>172</v>
      </c>
      <c r="C127" s="36"/>
      <c r="D127" s="35"/>
      <c r="E127" s="36"/>
      <c r="F127" s="52"/>
    </row>
    <row r="128" spans="1:15" x14ac:dyDescent="0.25">
      <c r="A128" s="6">
        <v>85</v>
      </c>
      <c r="B128" s="57" t="s">
        <v>171</v>
      </c>
      <c r="C128" s="50"/>
      <c r="D128" s="35"/>
      <c r="E128" s="50"/>
      <c r="F128" s="53"/>
    </row>
    <row r="129" spans="1:7" x14ac:dyDescent="0.25">
      <c r="B129" s="37"/>
      <c r="F129" s="37" t="s">
        <v>71</v>
      </c>
    </row>
    <row r="130" spans="1:7" x14ac:dyDescent="0.25">
      <c r="A130" s="1"/>
    </row>
    <row r="131" spans="1:7" x14ac:dyDescent="0.25">
      <c r="A131" s="1"/>
    </row>
    <row r="143" spans="1:7" x14ac:dyDescent="0.25">
      <c r="F143" s="21"/>
      <c r="G143" s="22"/>
    </row>
  </sheetData>
  <sheetProtection sheet="1" objects="1" scenarios="1"/>
  <protectedRanges>
    <protectedRange sqref="D10:D95 D117:D128" name="Bereich1"/>
  </protectedRanges>
  <mergeCells count="12">
    <mergeCell ref="B3:F3"/>
    <mergeCell ref="B100:F100"/>
    <mergeCell ref="B104:F104"/>
    <mergeCell ref="A5:F7"/>
    <mergeCell ref="B111:F111"/>
    <mergeCell ref="B114:F114"/>
    <mergeCell ref="B115:F115"/>
    <mergeCell ref="B103:F103"/>
    <mergeCell ref="B108:F108"/>
    <mergeCell ref="B109:F109"/>
    <mergeCell ref="B112:F112"/>
    <mergeCell ref="B113:F113"/>
  </mergeCells>
  <dataValidations count="37">
    <dataValidation type="list" allowBlank="1" showInputMessage="1" showErrorMessage="1" sqref="D45">
      <formula1>$H$45:$N$45</formula1>
    </dataValidation>
    <dataValidation type="list" allowBlank="1" showInputMessage="1" showErrorMessage="1" sqref="D84">
      <formula1>$H$84:$K$84</formula1>
    </dataValidation>
    <dataValidation type="list" allowBlank="1" showInputMessage="1" showErrorMessage="1" sqref="D37 D91">
      <formula1>#REF!</formula1>
    </dataValidation>
    <dataValidation type="list" allowBlank="1" showInputMessage="1" showErrorMessage="1" sqref="D68">
      <formula1>$H$68:$L$68</formula1>
    </dataValidation>
    <dataValidation type="list" allowBlank="1" showInputMessage="1" showErrorMessage="1" sqref="D69">
      <formula1>$H$69:$L$69</formula1>
    </dataValidation>
    <dataValidation type="list" allowBlank="1" showInputMessage="1" showErrorMessage="1" sqref="D76">
      <formula1>$H$76:$K$76</formula1>
    </dataValidation>
    <dataValidation type="list" allowBlank="1" showInputMessage="1" showErrorMessage="1" sqref="D79">
      <formula1>$H$79:$L$79</formula1>
    </dataValidation>
    <dataValidation type="list" allowBlank="1" showInputMessage="1" showErrorMessage="1" sqref="D92">
      <formula1>$H$92:$J$92</formula1>
    </dataValidation>
    <dataValidation type="list" allowBlank="1" showInputMessage="1" showErrorMessage="1" sqref="D47 D49">
      <formula1>$H$47:$O$47</formula1>
    </dataValidation>
    <dataValidation type="list" allowBlank="1" showInputMessage="1" showErrorMessage="1" sqref="D65">
      <formula1>$H$65:$K$65</formula1>
    </dataValidation>
    <dataValidation type="list" allowBlank="1" showInputMessage="1" showErrorMessage="1" sqref="D58 D56">
      <formula1>$H$58:$J$58</formula1>
    </dataValidation>
    <dataValidation type="list" allowBlank="1" showInputMessage="1" showErrorMessage="1" sqref="D74">
      <formula1>$H$74:$K$74</formula1>
    </dataValidation>
    <dataValidation type="list" allowBlank="1" showInputMessage="1" showErrorMessage="1" sqref="D73">
      <formula1>$H$73:$K$73</formula1>
    </dataValidation>
    <dataValidation type="list" allowBlank="1" showInputMessage="1" showErrorMessage="1" sqref="D123:D125">
      <formula1>$H$123:$N$123</formula1>
    </dataValidation>
    <dataValidation type="list" allowBlank="1" showInputMessage="1" showErrorMessage="1" sqref="D51">
      <formula1>$H$51:$L$51</formula1>
    </dataValidation>
    <dataValidation type="list" allowBlank="1" showInputMessage="1" showErrorMessage="1" sqref="D90">
      <formula1>$H$90:$J$90</formula1>
    </dataValidation>
    <dataValidation type="list" allowBlank="1" showInputMessage="1" showErrorMessage="1" sqref="D54">
      <formula1>$H$54:$J$54</formula1>
    </dataValidation>
    <dataValidation type="list" allowBlank="1" showErrorMessage="1" sqref="E13:F13">
      <formula1>$I$13:$O$13</formula1>
    </dataValidation>
    <dataValidation type="list" allowBlank="1" showErrorMessage="1" sqref="D13">
      <formula1>$H$13:$O$13</formula1>
    </dataValidation>
    <dataValidation type="list" allowBlank="1" showInputMessage="1" showErrorMessage="1" sqref="D80">
      <formula1>$H$80:$J$80</formula1>
    </dataValidation>
    <dataValidation type="list" allowBlank="1" showInputMessage="1" showErrorMessage="1" sqref="D53">
      <formula1>$H$53:$J$53</formula1>
    </dataValidation>
    <dataValidation type="list" allowBlank="1" showInputMessage="1" showErrorMessage="1" sqref="D60">
      <formula1>$H$60:$N$60</formula1>
    </dataValidation>
    <dataValidation type="list" allowBlank="1" showInputMessage="1" showErrorMessage="1" sqref="D64">
      <formula1>$H$64:$M$64</formula1>
    </dataValidation>
    <dataValidation type="list" allowBlank="1" showInputMessage="1" showErrorMessage="1" sqref="D75">
      <formula1>$H$75:$N$75</formula1>
    </dataValidation>
    <dataValidation type="list" allowBlank="1" showInputMessage="1" showErrorMessage="1" sqref="D88">
      <formula1>$I$88:$M$88</formula1>
    </dataValidation>
    <dataValidation type="list" allowBlank="1" showInputMessage="1" showErrorMessage="1" sqref="D77">
      <formula1>$H$77:$N$77</formula1>
    </dataValidation>
    <dataValidation type="list" allowBlank="1" showInputMessage="1" showErrorMessage="1" sqref="D94">
      <formula1>$H$94:$M$94</formula1>
    </dataValidation>
    <dataValidation type="list" allowBlank="1" showInputMessage="1" showErrorMessage="1" sqref="D82">
      <formula1>$H$82:$K$82</formula1>
    </dataValidation>
    <dataValidation type="list" allowBlank="1" showInputMessage="1" showErrorMessage="1" sqref="D83">
      <formula1>$H$83:$O$83</formula1>
    </dataValidation>
    <dataValidation type="list" allowBlank="1" showInputMessage="1" showErrorMessage="1" sqref="D85">
      <formula1>$H$85:$M$85</formula1>
    </dataValidation>
    <dataValidation type="list" allowBlank="1" showInputMessage="1" showErrorMessage="1" sqref="D67">
      <formula1>$I$67:$K$67</formula1>
    </dataValidation>
    <dataValidation type="list" allowBlank="1" showInputMessage="1" showErrorMessage="1" sqref="D66">
      <formula1>$I$66:$N$66</formula1>
    </dataValidation>
    <dataValidation type="list" allowBlank="1" showInputMessage="1" showErrorMessage="1" sqref="D87">
      <formula1>$I$87:$L$87</formula1>
    </dataValidation>
    <dataValidation type="list" allowBlank="1" showInputMessage="1" showErrorMessage="1" sqref="D62">
      <formula1>$H$62:$P$62</formula1>
    </dataValidation>
    <dataValidation type="list" allowBlank="1" showInputMessage="1" showErrorMessage="1" sqref="D46">
      <formula1>$H$46:$N$46</formula1>
    </dataValidation>
    <dataValidation type="list" allowBlank="1" showInputMessage="1" showErrorMessage="1" sqref="D28">
      <formula1>$H$28:$K$28</formula1>
    </dataValidation>
    <dataValidation type="list" allowBlank="1" showInputMessage="1" showErrorMessage="1" sqref="P25:P29">
      <formula1>Auswahl</formula1>
    </dataValidation>
  </dataValidations>
  <pageMargins left="0.7" right="0.7" top="0.78740157499999996" bottom="0.78740157499999996" header="0.3" footer="0.3"/>
  <pageSetup paperSize="9" scale="68" fitToHeight="0" orientation="portrait" r:id="rId1"/>
  <rowBreaks count="2" manualBreakCount="2">
    <brk id="70" max="6" man="1"/>
    <brk id="130"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0</xdr:col>
                    <xdr:colOff>28575</xdr:colOff>
                    <xdr:row>103</xdr:row>
                    <xdr:rowOff>28575</xdr:rowOff>
                  </from>
                  <to>
                    <xdr:col>1</xdr:col>
                    <xdr:colOff>0</xdr:colOff>
                    <xdr:row>103</xdr:row>
                    <xdr:rowOff>247650</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0</xdr:col>
                    <xdr:colOff>28575</xdr:colOff>
                    <xdr:row>102</xdr:row>
                    <xdr:rowOff>28575</xdr:rowOff>
                  </from>
                  <to>
                    <xdr:col>1</xdr:col>
                    <xdr:colOff>0</xdr:colOff>
                    <xdr:row>102</xdr:row>
                    <xdr:rowOff>247650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0</xdr:col>
                    <xdr:colOff>28575</xdr:colOff>
                    <xdr:row>104</xdr:row>
                    <xdr:rowOff>28575</xdr:rowOff>
                  </from>
                  <to>
                    <xdr:col>1</xdr:col>
                    <xdr:colOff>0</xdr:colOff>
                    <xdr:row>105</xdr:row>
                    <xdr:rowOff>47625</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0</xdr:col>
                    <xdr:colOff>28575</xdr:colOff>
                    <xdr:row>105</xdr:row>
                    <xdr:rowOff>28575</xdr:rowOff>
                  </from>
                  <to>
                    <xdr:col>1</xdr:col>
                    <xdr:colOff>0</xdr:colOff>
                    <xdr:row>106</xdr:row>
                    <xdr:rowOff>47625</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0</xdr:col>
                    <xdr:colOff>28575</xdr:colOff>
                    <xdr:row>106</xdr:row>
                    <xdr:rowOff>28575</xdr:rowOff>
                  </from>
                  <to>
                    <xdr:col>1</xdr:col>
                    <xdr:colOff>0</xdr:colOff>
                    <xdr:row>107</xdr:row>
                    <xdr:rowOff>47625</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0</xdr:col>
                    <xdr:colOff>28575</xdr:colOff>
                    <xdr:row>99</xdr:row>
                    <xdr:rowOff>28575</xdr:rowOff>
                  </from>
                  <to>
                    <xdr:col>1</xdr:col>
                    <xdr:colOff>0</xdr:colOff>
                    <xdr:row>99</xdr:row>
                    <xdr:rowOff>247650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0</xdr:col>
                    <xdr:colOff>28575</xdr:colOff>
                    <xdr:row>100</xdr:row>
                    <xdr:rowOff>28575</xdr:rowOff>
                  </from>
                  <to>
                    <xdr:col>1</xdr:col>
                    <xdr:colOff>0</xdr:colOff>
                    <xdr:row>101</xdr:row>
                    <xdr:rowOff>47625</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0</xdr:col>
                    <xdr:colOff>28575</xdr:colOff>
                    <xdr:row>101</xdr:row>
                    <xdr:rowOff>28575</xdr:rowOff>
                  </from>
                  <to>
                    <xdr:col>1</xdr:col>
                    <xdr:colOff>0</xdr:colOff>
                    <xdr:row>102</xdr:row>
                    <xdr:rowOff>47625</xdr:rowOff>
                  </to>
                </anchor>
              </controlPr>
            </control>
          </mc:Choice>
        </mc:AlternateContent>
        <mc:AlternateContent xmlns:mc="http://schemas.openxmlformats.org/markup-compatibility/2006">
          <mc:Choice Requires="x14">
            <control shapeId="1087" r:id="rId12" name="Check Box 63">
              <controlPr defaultSize="0" autoFill="0" autoLine="0" autoPict="0">
                <anchor moveWithCells="1">
                  <from>
                    <xdr:col>0</xdr:col>
                    <xdr:colOff>28575</xdr:colOff>
                    <xdr:row>107</xdr:row>
                    <xdr:rowOff>28575</xdr:rowOff>
                  </from>
                  <to>
                    <xdr:col>1</xdr:col>
                    <xdr:colOff>0</xdr:colOff>
                    <xdr:row>107</xdr:row>
                    <xdr:rowOff>247650</xdr:rowOff>
                  </to>
                </anchor>
              </controlPr>
            </control>
          </mc:Choice>
        </mc:AlternateContent>
        <mc:AlternateContent xmlns:mc="http://schemas.openxmlformats.org/markup-compatibility/2006">
          <mc:Choice Requires="x14">
            <control shapeId="1088" r:id="rId13" name="Check Box 64">
              <controlPr defaultSize="0" autoFill="0" autoLine="0" autoPict="0">
                <anchor moveWithCells="1">
                  <from>
                    <xdr:col>0</xdr:col>
                    <xdr:colOff>28575</xdr:colOff>
                    <xdr:row>108</xdr:row>
                    <xdr:rowOff>28575</xdr:rowOff>
                  </from>
                  <to>
                    <xdr:col>1</xdr:col>
                    <xdr:colOff>0</xdr:colOff>
                    <xdr:row>109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0070C0"/>
    <pageSetUpPr fitToPage="1"/>
  </sheetPr>
  <dimension ref="B5:L64"/>
  <sheetViews>
    <sheetView view="pageBreakPreview" zoomScale="70" zoomScaleNormal="100" zoomScaleSheetLayoutView="70" zoomScalePageLayoutView="40" workbookViewId="0">
      <selection activeCell="D29" sqref="D29"/>
    </sheetView>
  </sheetViews>
  <sheetFormatPr baseColWidth="10" defaultRowHeight="15.75" x14ac:dyDescent="0.25"/>
  <cols>
    <col min="1" max="1" width="11.42578125" style="95"/>
    <col min="2" max="2" width="11.42578125" style="95" customWidth="1"/>
    <col min="3" max="3" width="36.42578125" style="95" customWidth="1"/>
    <col min="4" max="4" width="19.140625" style="95" customWidth="1"/>
    <col min="5" max="5" width="7.28515625" style="95" customWidth="1"/>
    <col min="6" max="6" width="16" style="95" customWidth="1"/>
    <col min="7" max="7" width="12" style="95" customWidth="1"/>
    <col min="8" max="8" width="11.42578125" style="95"/>
    <col min="9" max="9" width="13.42578125" style="95" customWidth="1"/>
    <col min="10" max="10" width="11.42578125" style="95"/>
    <col min="11" max="18" width="0" style="95" hidden="1" customWidth="1"/>
    <col min="19" max="16384" width="11.42578125" style="95"/>
  </cols>
  <sheetData>
    <row r="5" spans="2:9" ht="18.75" customHeight="1" x14ac:dyDescent="0.25">
      <c r="F5" s="95" t="s">
        <v>239</v>
      </c>
      <c r="G5" s="91"/>
      <c r="H5" s="91"/>
      <c r="I5" s="91"/>
    </row>
    <row r="6" spans="2:9" x14ac:dyDescent="0.25">
      <c r="F6" s="95" t="s">
        <v>253</v>
      </c>
      <c r="G6" s="91"/>
      <c r="H6" s="91"/>
      <c r="I6" s="91"/>
    </row>
    <row r="7" spans="2:9" x14ac:dyDescent="0.25">
      <c r="F7" s="95" t="s">
        <v>254</v>
      </c>
      <c r="G7" s="91"/>
      <c r="H7" s="91"/>
      <c r="I7" s="91"/>
    </row>
    <row r="8" spans="2:9" x14ac:dyDescent="0.25">
      <c r="G8" s="91"/>
      <c r="H8" s="91"/>
      <c r="I8" s="91"/>
    </row>
    <row r="9" spans="2:9" x14ac:dyDescent="0.25">
      <c r="B9" s="97">
        <f>'Antrag E-Mobi!_FM2'!D10</f>
        <v>0</v>
      </c>
      <c r="F9" s="95" t="s">
        <v>240</v>
      </c>
      <c r="G9" s="91"/>
      <c r="H9" s="91"/>
      <c r="I9" s="91"/>
    </row>
    <row r="10" spans="2:9" x14ac:dyDescent="0.25">
      <c r="B10" s="97" t="str">
        <f>'Antrag E-Mobi!_FM2'!D21&amp;" "&amp;'Antrag E-Mobi!_FM2'!D20</f>
        <v xml:space="preserve"> </v>
      </c>
      <c r="F10" s="95" t="s">
        <v>241</v>
      </c>
      <c r="G10" s="91"/>
      <c r="H10" s="91"/>
      <c r="I10" s="91"/>
    </row>
    <row r="11" spans="2:9" x14ac:dyDescent="0.25">
      <c r="B11" s="97" t="str">
        <f>'Antrag E-Mobi!_FM2'!D15&amp;" "&amp;'Antrag E-Mobi!_FM2'!D16&amp;" "&amp;'Antrag E-Mobi!_FM2'!D17</f>
        <v xml:space="preserve">  </v>
      </c>
      <c r="D11" s="98"/>
      <c r="F11" s="95" t="s">
        <v>242</v>
      </c>
      <c r="G11" s="91"/>
      <c r="H11" s="91"/>
      <c r="I11" s="91"/>
    </row>
    <row r="12" spans="2:9" x14ac:dyDescent="0.25">
      <c r="B12" s="97" t="str">
        <f>'Antrag E-Mobi!_FM2'!D18&amp;" "&amp;'Antrag E-Mobi!_FM2'!D19</f>
        <v xml:space="preserve"> </v>
      </c>
      <c r="D12" s="98"/>
      <c r="F12" s="95" t="s">
        <v>243</v>
      </c>
      <c r="G12" s="91"/>
      <c r="H12" s="91"/>
      <c r="I12" s="91"/>
    </row>
    <row r="13" spans="2:9" x14ac:dyDescent="0.25">
      <c r="C13" s="98"/>
      <c r="D13" s="98"/>
      <c r="F13" s="95" t="s">
        <v>235</v>
      </c>
      <c r="G13" s="91"/>
      <c r="H13" s="91"/>
      <c r="I13" s="91"/>
    </row>
    <row r="14" spans="2:9" x14ac:dyDescent="0.25">
      <c r="B14" s="99"/>
      <c r="C14" s="98"/>
      <c r="D14" s="100"/>
      <c r="G14" s="91"/>
      <c r="H14" s="91"/>
      <c r="I14" s="91"/>
    </row>
    <row r="15" spans="2:9" x14ac:dyDescent="0.25">
      <c r="B15" s="97"/>
      <c r="C15" s="98"/>
      <c r="D15" s="98"/>
      <c r="F15" s="95" t="s">
        <v>244</v>
      </c>
      <c r="G15" s="91"/>
      <c r="H15" s="91"/>
      <c r="I15" s="91"/>
    </row>
    <row r="16" spans="2:9" x14ac:dyDescent="0.25">
      <c r="F16" s="95" t="s">
        <v>245</v>
      </c>
      <c r="G16" s="91"/>
      <c r="H16" s="91"/>
      <c r="I16" s="91"/>
    </row>
    <row r="17" spans="2:9" x14ac:dyDescent="0.25">
      <c r="F17" s="95" t="s">
        <v>246</v>
      </c>
      <c r="G17" s="91"/>
      <c r="H17" s="91"/>
      <c r="I17" s="91"/>
    </row>
    <row r="18" spans="2:9" x14ac:dyDescent="0.25">
      <c r="F18" s="91"/>
      <c r="G18" s="91"/>
      <c r="H18" s="91"/>
      <c r="I18" s="91"/>
    </row>
    <row r="19" spans="2:9" x14ac:dyDescent="0.25">
      <c r="H19" s="101" t="s">
        <v>231</v>
      </c>
      <c r="I19" s="96">
        <f ca="1">TODAY()</f>
        <v>43902</v>
      </c>
    </row>
    <row r="20" spans="2:9" x14ac:dyDescent="0.25">
      <c r="F20" s="101"/>
      <c r="G20" s="96"/>
      <c r="H20" s="91"/>
      <c r="I20" s="91"/>
    </row>
    <row r="21" spans="2:9" x14ac:dyDescent="0.25">
      <c r="F21" s="92"/>
      <c r="G21" s="92"/>
      <c r="H21" s="92"/>
      <c r="I21" s="92"/>
    </row>
    <row r="22" spans="2:9" ht="21" x14ac:dyDescent="0.25">
      <c r="B22" s="113" t="s">
        <v>262</v>
      </c>
      <c r="F22" s="91"/>
      <c r="G22" s="91"/>
      <c r="H22" s="91"/>
      <c r="I22" s="91"/>
    </row>
    <row r="23" spans="2:9" x14ac:dyDescent="0.25">
      <c r="F23" s="92"/>
      <c r="G23" s="92"/>
      <c r="H23" s="92"/>
      <c r="I23" s="92"/>
    </row>
    <row r="24" spans="2:9" x14ac:dyDescent="0.25">
      <c r="F24" s="92"/>
      <c r="G24" s="92"/>
      <c r="H24" s="92"/>
      <c r="I24" s="92"/>
    </row>
    <row r="25" spans="2:9" x14ac:dyDescent="0.25">
      <c r="F25" s="92"/>
      <c r="G25" s="92"/>
      <c r="H25" s="92"/>
      <c r="I25" s="92"/>
    </row>
    <row r="26" spans="2:9" x14ac:dyDescent="0.25">
      <c r="C26" s="101" t="s">
        <v>247</v>
      </c>
      <c r="D26" s="102"/>
      <c r="F26" s="92"/>
      <c r="G26" s="92"/>
      <c r="H26" s="92"/>
      <c r="I26" s="92"/>
    </row>
    <row r="27" spans="2:9" x14ac:dyDescent="0.25">
      <c r="C27" s="101" t="s">
        <v>229</v>
      </c>
      <c r="D27" s="103"/>
    </row>
    <row r="28" spans="2:9" x14ac:dyDescent="0.25">
      <c r="C28" s="101" t="s">
        <v>248</v>
      </c>
      <c r="D28" s="103"/>
    </row>
    <row r="29" spans="2:9" x14ac:dyDescent="0.25">
      <c r="C29" s="93"/>
    </row>
    <row r="30" spans="2:9" x14ac:dyDescent="0.25">
      <c r="C30" s="101" t="s">
        <v>230</v>
      </c>
      <c r="D30" s="104" t="str">
        <f>'Antrag E-Mobi!_FM2'!D46</f>
        <v>Bitte auswählen!</v>
      </c>
      <c r="E30" s="105"/>
      <c r="G30" s="105"/>
    </row>
    <row r="31" spans="2:9" x14ac:dyDescent="0.25">
      <c r="B31" s="105"/>
      <c r="D31" s="105"/>
    </row>
    <row r="32" spans="2:9" x14ac:dyDescent="0.25">
      <c r="B32" s="105" t="s">
        <v>251</v>
      </c>
      <c r="D32" s="105"/>
    </row>
    <row r="33" spans="2:12" x14ac:dyDescent="0.25">
      <c r="B33" s="105"/>
      <c r="D33" s="105"/>
    </row>
    <row r="34" spans="2:12" x14ac:dyDescent="0.25">
      <c r="B34" s="105"/>
      <c r="D34" s="105"/>
    </row>
    <row r="35" spans="2:12" x14ac:dyDescent="0.25">
      <c r="B35" s="105"/>
      <c r="C35" s="106" t="s">
        <v>255</v>
      </c>
      <c r="D35" s="107">
        <f>'Antrag E-Mobi!_FM2'!D55</f>
        <v>0</v>
      </c>
      <c r="E35" s="94" t="s">
        <v>256</v>
      </c>
      <c r="F35" s="108"/>
    </row>
    <row r="36" spans="2:12" x14ac:dyDescent="0.25">
      <c r="B36" s="105"/>
    </row>
    <row r="37" spans="2:12" x14ac:dyDescent="0.25">
      <c r="B37" s="105"/>
      <c r="C37" s="101" t="s">
        <v>216</v>
      </c>
      <c r="D37" s="107">
        <f>D35/2</f>
        <v>0</v>
      </c>
      <c r="E37" s="94" t="s">
        <v>257</v>
      </c>
      <c r="F37" s="108"/>
    </row>
    <row r="38" spans="2:12" x14ac:dyDescent="0.25">
      <c r="B38" s="105"/>
      <c r="D38" s="105"/>
    </row>
    <row r="39" spans="2:12" x14ac:dyDescent="0.25">
      <c r="B39" s="105"/>
      <c r="C39" s="101" t="s">
        <v>217</v>
      </c>
      <c r="D39" s="125" t="s">
        <v>47</v>
      </c>
      <c r="E39" s="126"/>
      <c r="F39" s="126"/>
      <c r="G39" s="126"/>
      <c r="H39" s="126"/>
      <c r="I39" s="127"/>
      <c r="K39" s="95" t="s">
        <v>47</v>
      </c>
      <c r="L39" s="95" t="s">
        <v>249</v>
      </c>
    </row>
    <row r="40" spans="2:12" x14ac:dyDescent="0.25">
      <c r="B40" s="101"/>
      <c r="C40" s="101" t="s">
        <v>250</v>
      </c>
      <c r="D40" s="125" t="s">
        <v>47</v>
      </c>
      <c r="E40" s="126"/>
      <c r="F40" s="126"/>
      <c r="G40" s="126"/>
      <c r="H40" s="126"/>
      <c r="I40" s="127"/>
      <c r="K40" s="95" t="s">
        <v>47</v>
      </c>
      <c r="L40" s="95" t="s">
        <v>258</v>
      </c>
    </row>
    <row r="41" spans="2:12" x14ac:dyDescent="0.25">
      <c r="D41" s="128"/>
      <c r="E41" s="129"/>
      <c r="F41" s="129"/>
      <c r="G41" s="129"/>
      <c r="H41" s="129"/>
      <c r="I41" s="130"/>
    </row>
    <row r="42" spans="2:12" x14ac:dyDescent="0.25">
      <c r="E42" s="105"/>
      <c r="F42" s="105"/>
      <c r="G42" s="105"/>
      <c r="H42" s="105"/>
      <c r="I42" s="105"/>
    </row>
    <row r="43" spans="2:12" x14ac:dyDescent="0.25">
      <c r="C43" s="101" t="s">
        <v>260</v>
      </c>
      <c r="D43" s="125" t="s">
        <v>47</v>
      </c>
      <c r="E43" s="126"/>
      <c r="F43" s="126"/>
      <c r="G43" s="126"/>
      <c r="H43" s="126"/>
      <c r="I43" s="127"/>
      <c r="K43" s="95" t="s">
        <v>47</v>
      </c>
      <c r="L43" s="95" t="s">
        <v>261</v>
      </c>
    </row>
    <row r="44" spans="2:12" x14ac:dyDescent="0.25">
      <c r="D44" s="125" t="s">
        <v>47</v>
      </c>
      <c r="E44" s="126"/>
      <c r="F44" s="126"/>
      <c r="G44" s="126"/>
      <c r="H44" s="126"/>
      <c r="I44" s="127"/>
      <c r="K44" s="95" t="s">
        <v>47</v>
      </c>
      <c r="L44" s="95" t="s">
        <v>259</v>
      </c>
    </row>
    <row r="45" spans="2:12" x14ac:dyDescent="0.25">
      <c r="D45" s="128"/>
      <c r="E45" s="129"/>
      <c r="F45" s="129"/>
      <c r="G45" s="129"/>
      <c r="H45" s="129"/>
      <c r="I45" s="130"/>
    </row>
    <row r="47" spans="2:12" x14ac:dyDescent="0.25">
      <c r="C47" s="101" t="s">
        <v>218</v>
      </c>
      <c r="D47" s="105"/>
    </row>
    <row r="49" spans="2:9" x14ac:dyDescent="0.25">
      <c r="C49" s="101" t="s">
        <v>219</v>
      </c>
      <c r="D49" s="105"/>
    </row>
    <row r="50" spans="2:9" x14ac:dyDescent="0.25">
      <c r="C50" s="101" t="s">
        <v>220</v>
      </c>
      <c r="D50" s="131">
        <f>'Antrag E-Mobi!_FM2'!D25</f>
        <v>0</v>
      </c>
      <c r="E50" s="132"/>
      <c r="F50" s="133"/>
      <c r="G50" s="109"/>
    </row>
    <row r="51" spans="2:9" x14ac:dyDescent="0.25">
      <c r="C51" s="101" t="s">
        <v>221</v>
      </c>
      <c r="D51" s="134">
        <f>'Antrag E-Mobi!_FM2'!D26</f>
        <v>0</v>
      </c>
      <c r="E51" s="135"/>
      <c r="F51" s="136"/>
      <c r="G51" s="109"/>
    </row>
    <row r="52" spans="2:9" x14ac:dyDescent="0.25">
      <c r="C52" s="101" t="s">
        <v>222</v>
      </c>
      <c r="D52" s="137">
        <f>'Antrag E-Mobi!_FM2'!D27</f>
        <v>0</v>
      </c>
      <c r="E52" s="138"/>
      <c r="F52" s="139"/>
      <c r="G52" s="109"/>
    </row>
    <row r="53" spans="2:9" x14ac:dyDescent="0.25">
      <c r="C53" s="101" t="s">
        <v>227</v>
      </c>
      <c r="D53" s="109"/>
      <c r="E53" s="109"/>
      <c r="F53" s="109"/>
      <c r="G53" s="109"/>
    </row>
    <row r="55" spans="2:9" x14ac:dyDescent="0.25">
      <c r="E55" s="110"/>
    </row>
    <row r="58" spans="2:9" x14ac:dyDescent="0.25">
      <c r="B58" s="111" t="s">
        <v>263</v>
      </c>
      <c r="F58" s="111" t="s">
        <v>231</v>
      </c>
      <c r="G58" s="112">
        <f ca="1">TODAY()</f>
        <v>43902</v>
      </c>
      <c r="H58" s="111"/>
    </row>
    <row r="59" spans="2:9" x14ac:dyDescent="0.25">
      <c r="B59" s="114" t="s">
        <v>252</v>
      </c>
      <c r="H59" s="111"/>
    </row>
    <row r="60" spans="2:9" x14ac:dyDescent="0.25">
      <c r="B60" s="114"/>
      <c r="H60" s="111"/>
    </row>
    <row r="61" spans="2:9" x14ac:dyDescent="0.25">
      <c r="B61" s="114"/>
      <c r="H61" s="111"/>
    </row>
    <row r="62" spans="2:9" x14ac:dyDescent="0.25">
      <c r="B62" s="114"/>
      <c r="H62" s="111"/>
    </row>
    <row r="64" spans="2:9" x14ac:dyDescent="0.25">
      <c r="B64" s="140" t="s">
        <v>238</v>
      </c>
      <c r="C64" s="140"/>
      <c r="D64" s="140"/>
      <c r="E64" s="140"/>
      <c r="F64" s="140"/>
      <c r="G64" s="140"/>
      <c r="H64" s="140"/>
      <c r="I64" s="140"/>
    </row>
  </sheetData>
  <sheetProtection password="CC48" sheet="1" objects="1" scenarios="1"/>
  <protectedRanges>
    <protectedRange sqref="D50:D53" name="Bereich1"/>
  </protectedRanges>
  <mergeCells count="10">
    <mergeCell ref="D45:I45"/>
    <mergeCell ref="D50:F50"/>
    <mergeCell ref="D51:F51"/>
    <mergeCell ref="D52:F52"/>
    <mergeCell ref="B64:I64"/>
    <mergeCell ref="D39:I39"/>
    <mergeCell ref="D40:I40"/>
    <mergeCell ref="D41:I41"/>
    <mergeCell ref="D43:I43"/>
    <mergeCell ref="D44:I44"/>
  </mergeCells>
  <dataValidations count="4">
    <dataValidation type="list" allowBlank="1" showInputMessage="1" showErrorMessage="1" sqref="D39:I39">
      <formula1>$K$39:$L$39</formula1>
    </dataValidation>
    <dataValidation type="list" allowBlank="1" showInputMessage="1" showErrorMessage="1" sqref="D40:I40">
      <formula1>$K$40:$L$40</formula1>
    </dataValidation>
    <dataValidation type="list" allowBlank="1" showInputMessage="1" showErrorMessage="1" sqref="D43:I43">
      <formula1>$K$43:$L$43</formula1>
    </dataValidation>
    <dataValidation type="list" allowBlank="1" showInputMessage="1" showErrorMessage="1" sqref="D44:I44">
      <formula1>$K$44:$L$44</formula1>
    </dataValidation>
  </dataValidations>
  <pageMargins left="0.70866141732283472" right="0.70866141732283472" top="0.78740157480314965" bottom="0.78740157480314965" header="0.31496062992125984" footer="0.31496062992125984"/>
  <pageSetup paperSize="9" scale="68" orientation="portrait" r:id="rId1"/>
  <drawing r:id="rId2"/>
  <legacyDrawing r:id="rId3"/>
  <controls>
    <mc:AlternateContent xmlns:mc="http://schemas.openxmlformats.org/markup-compatibility/2006">
      <mc:Choice Requires="x14">
        <control shapeId="4112" r:id="rId4" name="OptionButton4">
          <controlPr autoLine="0" r:id="rId5">
            <anchor moveWithCells="1">
              <from>
                <xdr:col>3</xdr:col>
                <xdr:colOff>600075</xdr:colOff>
                <xdr:row>46</xdr:row>
                <xdr:rowOff>0</xdr:rowOff>
              </from>
              <to>
                <xdr:col>5</xdr:col>
                <xdr:colOff>200025</xdr:colOff>
                <xdr:row>47</xdr:row>
                <xdr:rowOff>57150</xdr:rowOff>
              </to>
            </anchor>
          </controlPr>
        </control>
      </mc:Choice>
      <mc:Fallback>
        <control shapeId="4112" r:id="rId4" name="OptionButton4"/>
      </mc:Fallback>
    </mc:AlternateContent>
    <mc:AlternateContent xmlns:mc="http://schemas.openxmlformats.org/markup-compatibility/2006">
      <mc:Choice Requires="x14">
        <control shapeId="4111" r:id="rId6" name="OptionButton3">
          <controlPr autoLine="0" r:id="rId7">
            <anchor moveWithCells="1">
              <from>
                <xdr:col>3</xdr:col>
                <xdr:colOff>104775</xdr:colOff>
                <xdr:row>45</xdr:row>
                <xdr:rowOff>190500</xdr:rowOff>
              </from>
              <to>
                <xdr:col>3</xdr:col>
                <xdr:colOff>828675</xdr:colOff>
                <xdr:row>47</xdr:row>
                <xdr:rowOff>38100</xdr:rowOff>
              </to>
            </anchor>
          </controlPr>
        </control>
      </mc:Choice>
      <mc:Fallback>
        <control shapeId="4111" r:id="rId6" name="OptionButton3"/>
      </mc:Fallback>
    </mc:AlternateContent>
    <mc:AlternateContent xmlns:mc="http://schemas.openxmlformats.org/markup-compatibility/2006">
      <mc:Choice Requires="x14">
        <control shapeId="4110" r:id="rId8" name="OptionButton2">
          <controlPr autoLine="0" r:id="rId9">
            <anchor moveWithCells="1">
              <from>
                <xdr:col>3</xdr:col>
                <xdr:colOff>581025</xdr:colOff>
                <xdr:row>32</xdr:row>
                <xdr:rowOff>38100</xdr:rowOff>
              </from>
              <to>
                <xdr:col>3</xdr:col>
                <xdr:colOff>1181100</xdr:colOff>
                <xdr:row>33</xdr:row>
                <xdr:rowOff>85725</xdr:rowOff>
              </to>
            </anchor>
          </controlPr>
        </control>
      </mc:Choice>
      <mc:Fallback>
        <control shapeId="4110" r:id="rId8" name="OptionButton2"/>
      </mc:Fallback>
    </mc:AlternateContent>
    <mc:AlternateContent xmlns:mc="http://schemas.openxmlformats.org/markup-compatibility/2006">
      <mc:Choice Requires="x14">
        <control shapeId="4109" r:id="rId10" name="OptionButton1">
          <controlPr autoLine="0" r:id="rId11">
            <anchor moveWithCells="1">
              <from>
                <xdr:col>3</xdr:col>
                <xdr:colOff>85725</xdr:colOff>
                <xdr:row>32</xdr:row>
                <xdr:rowOff>57150</xdr:rowOff>
              </from>
              <to>
                <xdr:col>3</xdr:col>
                <xdr:colOff>600075</xdr:colOff>
                <xdr:row>33</xdr:row>
                <xdr:rowOff>66675</xdr:rowOff>
              </to>
            </anchor>
          </controlPr>
        </control>
      </mc:Choice>
      <mc:Fallback>
        <control shapeId="4109" r:id="rId10" name="OptionButton1"/>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Informationen bzgl. Ablauf</vt:lpstr>
      <vt:lpstr>Antrag E-Mobi!_FM2</vt:lpstr>
      <vt:lpstr>Zuwendungsbescheid (gesperrt)</vt:lpstr>
      <vt:lpstr>'Antrag E-Mobi!_FM2'!_ftn1</vt:lpstr>
      <vt:lpstr>'Antrag E-Mobi!_FM2'!_ftnref1</vt:lpstr>
      <vt:lpstr>Auswahl</vt:lpstr>
      <vt:lpstr>'Antrag E-Mobi!_FM2'!Druckbereich</vt:lpstr>
      <vt:lpstr>'Zuwendungsbescheid (gesperrt)'!Druckbereich</vt:lpstr>
      <vt:lpstr>Gebäudetyp</vt:lpstr>
    </vt:vector>
  </TitlesOfParts>
  <Company>Bischöfliches Ordinariat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Peter Brandstetter</dc:creator>
  <cp:lastModifiedBy>Christian Peter Brandstetter</cp:lastModifiedBy>
  <cp:lastPrinted>2020-03-12T15:59:10Z</cp:lastPrinted>
  <dcterms:created xsi:type="dcterms:W3CDTF">2019-12-11T08:30:10Z</dcterms:created>
  <dcterms:modified xsi:type="dcterms:W3CDTF">2020-03-12T16:13:53Z</dcterms:modified>
</cp:coreProperties>
</file>